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750" windowWidth="10530" windowHeight="10815"/>
  </bookViews>
  <sheets>
    <sheet name="Sheet1" sheetId="1" r:id="rId1"/>
    <sheet name="Sheet2" sheetId="2" r:id="rId2"/>
    <sheet name="Sheet3" sheetId="3" r:id="rId3"/>
  </sheets>
  <definedNames>
    <definedName name="_xlnm._FilterDatabase" localSheetId="0" hidden="1">Sheet1!$A$1:$II$82</definedName>
  </definedNames>
  <calcPr calcId="145621"/>
</workbook>
</file>

<file path=xl/calcChain.xml><?xml version="1.0" encoding="utf-8"?>
<calcChain xmlns="http://schemas.openxmlformats.org/spreadsheetml/2006/main">
  <c r="BX82" i="1" l="1"/>
  <c r="AS82" i="1"/>
  <c r="BX81" i="1"/>
  <c r="BX80" i="1"/>
  <c r="EN56" i="1"/>
  <c r="DN56" i="1"/>
  <c r="DV56" i="1" s="1"/>
  <c r="DD56" i="1"/>
  <c r="EB56" i="1" s="1"/>
  <c r="CD56" i="1"/>
  <c r="CA56" i="1"/>
  <c r="BV56" i="1"/>
  <c r="BU56" i="1"/>
  <c r="AQ56" i="1"/>
  <c r="AP56" i="1"/>
  <c r="AF56" i="1"/>
  <c r="EN44" i="1"/>
  <c r="DN44" i="1"/>
  <c r="DV44" i="1" s="1"/>
  <c r="DD44" i="1"/>
  <c r="EB44" i="1" s="1"/>
  <c r="CD44" i="1"/>
  <c r="CA44" i="1"/>
  <c r="BV44" i="1"/>
  <c r="BU44" i="1"/>
  <c r="AQ44" i="1"/>
  <c r="AP44" i="1"/>
  <c r="EN33" i="1"/>
  <c r="DN33" i="1"/>
  <c r="DV33" i="1" s="1"/>
  <c r="DD33" i="1"/>
  <c r="EB33" i="1" s="1"/>
  <c r="CD33" i="1"/>
  <c r="CA33" i="1"/>
  <c r="BV33" i="1"/>
  <c r="BU33" i="1"/>
  <c r="AQ33" i="1"/>
  <c r="AP33" i="1"/>
  <c r="AF33" i="1"/>
  <c r="EN24" i="1"/>
  <c r="DN24" i="1"/>
  <c r="DV24" i="1" s="1"/>
  <c r="DD24" i="1"/>
  <c r="EB24" i="1" s="1"/>
  <c r="CD24" i="1"/>
  <c r="CA24" i="1"/>
  <c r="BV24" i="1"/>
  <c r="BU24" i="1"/>
  <c r="AQ24" i="1"/>
  <c r="AP24" i="1"/>
  <c r="AR33" i="1" l="1"/>
  <c r="AS33" i="1" s="1"/>
  <c r="BW33" i="1"/>
  <c r="BX33" i="1" s="1"/>
  <c r="AR24" i="1"/>
  <c r="AS24" i="1" s="1"/>
  <c r="BW24" i="1"/>
  <c r="AR56" i="1"/>
  <c r="AS56" i="1" s="1"/>
  <c r="BW56" i="1"/>
  <c r="BX56" i="1" s="1"/>
  <c r="AR44" i="1"/>
  <c r="AS44" i="1" s="1"/>
  <c r="BW44" i="1"/>
  <c r="CH33" i="1" l="1"/>
  <c r="CE33" i="1"/>
  <c r="U33" i="1"/>
  <c r="CE56" i="1"/>
  <c r="CH44" i="1"/>
  <c r="U44" i="1"/>
  <c r="CH24" i="1"/>
  <c r="U24" i="1"/>
  <c r="CE44" i="1"/>
  <c r="CH56" i="1"/>
  <c r="U56" i="1"/>
  <c r="CE24" i="1"/>
  <c r="BX44" i="1"/>
  <c r="BX24" i="1"/>
</calcChain>
</file>

<file path=xl/comments1.xml><?xml version="1.0" encoding="utf-8"?>
<comments xmlns="http://schemas.openxmlformats.org/spreadsheetml/2006/main">
  <authors>
    <author>UserPC</author>
    <author>Preferred Customer</author>
  </authors>
  <commentList>
    <comment ref="G1" authorId="0">
      <text>
        <r>
          <rPr>
            <b/>
            <sz val="9"/>
            <color indexed="81"/>
            <rFont val="Tahoma"/>
            <family val="2"/>
          </rPr>
          <t xml:space="preserve">1. </t>
        </r>
        <r>
          <rPr>
            <b/>
            <sz val="9"/>
            <color indexed="81"/>
            <rFont val="돋움"/>
            <family val="3"/>
            <charset val="129"/>
          </rPr>
          <t xml:space="preserve">남
</t>
        </r>
        <r>
          <rPr>
            <b/>
            <sz val="9"/>
            <color indexed="81"/>
            <rFont val="Tahoma"/>
            <family val="2"/>
          </rPr>
          <t xml:space="preserve">2. </t>
        </r>
        <r>
          <rPr>
            <b/>
            <sz val="9"/>
            <color indexed="81"/>
            <rFont val="돋움"/>
            <family val="3"/>
            <charset val="129"/>
          </rPr>
          <t>여</t>
        </r>
        <r>
          <rPr>
            <sz val="9"/>
            <color indexed="81"/>
            <rFont val="Tahoma"/>
            <family val="2"/>
          </rPr>
          <t xml:space="preserve">
</t>
        </r>
      </text>
    </comment>
    <comment ref="N1" authorId="0">
      <text>
        <r>
          <rPr>
            <sz val="11"/>
            <color indexed="81"/>
            <rFont val="Tahoma"/>
            <family val="2"/>
          </rPr>
          <t xml:space="preserve">1. </t>
        </r>
        <r>
          <rPr>
            <sz val="11"/>
            <color indexed="81"/>
            <rFont val="돋움"/>
            <family val="3"/>
            <charset val="129"/>
          </rPr>
          <t xml:space="preserve">사단법인
</t>
        </r>
        <r>
          <rPr>
            <sz val="11"/>
            <color indexed="81"/>
            <rFont val="Tahoma"/>
            <family val="2"/>
          </rPr>
          <t xml:space="preserve">2. </t>
        </r>
        <r>
          <rPr>
            <sz val="11"/>
            <color indexed="81"/>
            <rFont val="돋움"/>
            <family val="3"/>
            <charset val="129"/>
          </rPr>
          <t xml:space="preserve">재단법인
</t>
        </r>
        <r>
          <rPr>
            <sz val="11"/>
            <color indexed="81"/>
            <rFont val="Tahoma"/>
            <family val="2"/>
          </rPr>
          <t xml:space="preserve">3. </t>
        </r>
        <r>
          <rPr>
            <sz val="11"/>
            <color indexed="81"/>
            <rFont val="돋움"/>
            <family val="3"/>
            <charset val="129"/>
          </rPr>
          <t>사회복지법인</t>
        </r>
        <r>
          <rPr>
            <sz val="11"/>
            <color indexed="81"/>
            <rFont val="Tahoma"/>
            <family val="2"/>
          </rPr>
          <t xml:space="preserve">
4.</t>
        </r>
        <r>
          <rPr>
            <sz val="11"/>
            <color indexed="81"/>
            <rFont val="돋움"/>
            <family val="3"/>
            <charset val="129"/>
          </rPr>
          <t xml:space="preserve">소비자생활협동조합
</t>
        </r>
        <r>
          <rPr>
            <sz val="11"/>
            <color indexed="81"/>
            <rFont val="Tahoma"/>
            <family val="2"/>
          </rPr>
          <t xml:space="preserve">5. </t>
        </r>
        <r>
          <rPr>
            <sz val="11"/>
            <color indexed="81"/>
            <rFont val="돋움"/>
            <family val="3"/>
            <charset val="129"/>
          </rPr>
          <t>상법에 따른 회사
6. 상법에 따른 합자조합
7. 비영리민간단체
8. 민법상 조합
9. 협동조합
10. 기타(사업단)
11. 기타(영농조합법인)</t>
        </r>
      </text>
    </comment>
    <comment ref="R1" authorId="0">
      <text>
        <r>
          <rPr>
            <b/>
            <sz val="10"/>
            <color indexed="81"/>
            <rFont val="Tahoma"/>
            <family val="2"/>
          </rPr>
          <t xml:space="preserve">a. </t>
        </r>
        <r>
          <rPr>
            <b/>
            <sz val="10"/>
            <color indexed="81"/>
            <rFont val="돋움"/>
            <family val="3"/>
            <charset val="129"/>
          </rPr>
          <t>농업</t>
        </r>
        <r>
          <rPr>
            <b/>
            <sz val="10"/>
            <color indexed="81"/>
            <rFont val="Tahoma"/>
            <family val="2"/>
          </rPr>
          <t xml:space="preserve">, </t>
        </r>
        <r>
          <rPr>
            <b/>
            <sz val="10"/>
            <color indexed="81"/>
            <rFont val="돋움"/>
            <family val="3"/>
            <charset val="129"/>
          </rPr>
          <t>임업 및 어업
b. 광업
c. 제조업
d. 전기, 가스, 증기 및 수도사업
e. 하수, 폐기물처리, 원료재생 및 환경복원업
f. 건설업
g. 도매 및 소매업
h. 운수업
i. 숙박 및 음식점업
j. 출판, 영상, 방송통신 및 정보서비스업
k. 금융 및 보험업
l. 부동산업 및 임대업
m. 전문, 과학 및 기술 서비스업
n. 사업시설관리 및 사업지원 서비스업
o. 공공행정, 국방 및 사회보장 행정
p. 교육 서비스업
q. 보건업 및 사회복지 서비스업
r. 예술, 스포츠 및 여가관련 서비스업
s. 협회 및 단체, 수리 및 개인 서비스업</t>
        </r>
      </text>
    </comment>
    <comment ref="S1" authorId="0">
      <text>
        <r>
          <rPr>
            <b/>
            <sz val="12"/>
            <color indexed="81"/>
            <rFont val="Tahoma"/>
            <family val="2"/>
          </rPr>
          <t>1.</t>
        </r>
        <r>
          <rPr>
            <b/>
            <sz val="12"/>
            <color indexed="81"/>
            <rFont val="돋움"/>
            <family val="3"/>
            <charset val="129"/>
          </rPr>
          <t xml:space="preserve">교육
</t>
        </r>
        <r>
          <rPr>
            <b/>
            <sz val="12"/>
            <color indexed="81"/>
            <rFont val="Tahoma"/>
            <family val="2"/>
          </rPr>
          <t>2.</t>
        </r>
        <r>
          <rPr>
            <b/>
            <sz val="12"/>
            <color indexed="81"/>
            <rFont val="돋움"/>
            <family val="3"/>
            <charset val="129"/>
          </rPr>
          <t xml:space="preserve">보건
</t>
        </r>
        <r>
          <rPr>
            <b/>
            <sz val="12"/>
            <color indexed="81"/>
            <rFont val="Tahoma"/>
            <family val="2"/>
          </rPr>
          <t>3.</t>
        </r>
        <r>
          <rPr>
            <b/>
            <sz val="12"/>
            <color indexed="81"/>
            <rFont val="돋움"/>
            <family val="3"/>
            <charset val="129"/>
          </rPr>
          <t xml:space="preserve">사회복지
</t>
        </r>
        <r>
          <rPr>
            <b/>
            <sz val="12"/>
            <color indexed="81"/>
            <rFont val="Tahoma"/>
            <family val="2"/>
          </rPr>
          <t>4.</t>
        </r>
        <r>
          <rPr>
            <b/>
            <sz val="12"/>
            <color indexed="81"/>
            <rFont val="돋움"/>
            <family val="3"/>
            <charset val="129"/>
          </rPr>
          <t xml:space="preserve">환경
</t>
        </r>
        <r>
          <rPr>
            <b/>
            <sz val="12"/>
            <color indexed="81"/>
            <rFont val="Tahoma"/>
            <family val="2"/>
          </rPr>
          <t>5.</t>
        </r>
        <r>
          <rPr>
            <b/>
            <sz val="12"/>
            <color indexed="81"/>
            <rFont val="돋움"/>
            <family val="3"/>
            <charset val="129"/>
          </rPr>
          <t>문화</t>
        </r>
        <r>
          <rPr>
            <b/>
            <sz val="12"/>
            <color indexed="81"/>
            <rFont val="Tahoma"/>
            <family val="2"/>
          </rPr>
          <t>,</t>
        </r>
        <r>
          <rPr>
            <b/>
            <sz val="12"/>
            <color indexed="81"/>
            <rFont val="돋움"/>
            <family val="3"/>
            <charset val="129"/>
          </rPr>
          <t>예술</t>
        </r>
        <r>
          <rPr>
            <b/>
            <sz val="12"/>
            <color indexed="81"/>
            <rFont val="Tahoma"/>
            <family val="2"/>
          </rPr>
          <t>,</t>
        </r>
        <r>
          <rPr>
            <b/>
            <sz val="12"/>
            <color indexed="81"/>
            <rFont val="돋움"/>
            <family val="3"/>
            <charset val="129"/>
          </rPr>
          <t>관광</t>
        </r>
        <r>
          <rPr>
            <b/>
            <sz val="12"/>
            <color indexed="81"/>
            <rFont val="Tahoma"/>
            <family val="2"/>
          </rPr>
          <t>,</t>
        </r>
        <r>
          <rPr>
            <b/>
            <sz val="12"/>
            <color indexed="81"/>
            <rFont val="돋움"/>
            <family val="3"/>
            <charset val="129"/>
          </rPr>
          <t xml:space="preserve">운동
</t>
        </r>
        <r>
          <rPr>
            <b/>
            <sz val="12"/>
            <color indexed="81"/>
            <rFont val="Tahoma"/>
            <family val="2"/>
          </rPr>
          <t>6.</t>
        </r>
        <r>
          <rPr>
            <b/>
            <sz val="12"/>
            <color indexed="81"/>
            <rFont val="돋움"/>
            <family val="3"/>
            <charset val="129"/>
          </rPr>
          <t xml:space="preserve">보육
</t>
        </r>
        <r>
          <rPr>
            <b/>
            <sz val="12"/>
            <color indexed="81"/>
            <rFont val="Tahoma"/>
            <family val="2"/>
          </rPr>
          <t>7.</t>
        </r>
        <r>
          <rPr>
            <b/>
            <sz val="12"/>
            <color indexed="81"/>
            <rFont val="돋움"/>
            <family val="3"/>
            <charset val="129"/>
          </rPr>
          <t xml:space="preserve">산림보전및관리
</t>
        </r>
        <r>
          <rPr>
            <b/>
            <sz val="12"/>
            <color indexed="81"/>
            <rFont val="Tahoma"/>
            <family val="2"/>
          </rPr>
          <t>8.</t>
        </r>
        <r>
          <rPr>
            <b/>
            <sz val="12"/>
            <color indexed="81"/>
            <rFont val="돋움"/>
            <family val="3"/>
            <charset val="129"/>
          </rPr>
          <t>간병</t>
        </r>
        <r>
          <rPr>
            <b/>
            <sz val="12"/>
            <color indexed="81"/>
            <rFont val="Tahoma"/>
            <family val="2"/>
          </rPr>
          <t>,</t>
        </r>
        <r>
          <rPr>
            <b/>
            <sz val="12"/>
            <color indexed="81"/>
            <rFont val="돋움"/>
            <family val="3"/>
            <charset val="129"/>
          </rPr>
          <t xml:space="preserve">가사지원
</t>
        </r>
        <r>
          <rPr>
            <b/>
            <sz val="12"/>
            <color indexed="81"/>
            <rFont val="Tahoma"/>
            <family val="2"/>
          </rPr>
          <t>9.</t>
        </r>
        <r>
          <rPr>
            <b/>
            <sz val="12"/>
            <color indexed="81"/>
            <rFont val="돋움"/>
            <family val="3"/>
            <charset val="129"/>
          </rPr>
          <t>기타</t>
        </r>
      </text>
    </comment>
    <comment ref="AG1" authorId="0">
      <text>
        <r>
          <rPr>
            <b/>
            <sz val="10"/>
            <color indexed="81"/>
            <rFont val="Tahoma"/>
            <family val="2"/>
          </rPr>
          <t xml:space="preserve">1: </t>
        </r>
        <r>
          <rPr>
            <b/>
            <sz val="10"/>
            <color indexed="81"/>
            <rFont val="돋움"/>
            <family val="3"/>
            <charset val="129"/>
          </rPr>
          <t>해당
공란: 해당없음</t>
        </r>
      </text>
    </comment>
    <comment ref="EP1" authorId="0">
      <text>
        <r>
          <rPr>
            <sz val="9"/>
            <color indexed="81"/>
            <rFont val="Tahoma"/>
            <family val="2"/>
          </rPr>
          <t>1:</t>
        </r>
        <r>
          <rPr>
            <sz val="9"/>
            <color indexed="81"/>
            <rFont val="돋움"/>
            <family val="3"/>
            <charset val="129"/>
          </rPr>
          <t xml:space="preserve">대표자
</t>
        </r>
        <r>
          <rPr>
            <sz val="9"/>
            <color indexed="81"/>
            <rFont val="Tahoma"/>
            <family val="2"/>
          </rPr>
          <t>2:</t>
        </r>
        <r>
          <rPr>
            <sz val="9"/>
            <color indexed="81"/>
            <rFont val="돋움"/>
            <family val="3"/>
            <charset val="129"/>
          </rPr>
          <t>이사</t>
        </r>
        <r>
          <rPr>
            <sz val="9"/>
            <color indexed="81"/>
            <rFont val="Tahoma"/>
            <family val="2"/>
          </rPr>
          <t>/</t>
        </r>
        <r>
          <rPr>
            <sz val="9"/>
            <color indexed="81"/>
            <rFont val="돋움"/>
            <family val="3"/>
            <charset val="129"/>
          </rPr>
          <t xml:space="preserve">감사
</t>
        </r>
        <r>
          <rPr>
            <sz val="9"/>
            <color indexed="81"/>
            <rFont val="Tahoma"/>
            <family val="2"/>
          </rPr>
          <t>3:</t>
        </r>
        <r>
          <rPr>
            <sz val="9"/>
            <color indexed="81"/>
            <rFont val="돋움"/>
            <family val="3"/>
            <charset val="129"/>
          </rPr>
          <t xml:space="preserve">근로자대표
</t>
        </r>
        <r>
          <rPr>
            <sz val="9"/>
            <color indexed="81"/>
            <rFont val="Tahoma"/>
            <family val="2"/>
          </rPr>
          <t>4:</t>
        </r>
        <r>
          <rPr>
            <sz val="9"/>
            <color indexed="81"/>
            <rFont val="돋움"/>
            <family val="3"/>
            <charset val="129"/>
          </rPr>
          <t xml:space="preserve">서비스수혜자대표
</t>
        </r>
        <r>
          <rPr>
            <sz val="9"/>
            <color indexed="81"/>
            <rFont val="Tahoma"/>
            <family val="2"/>
          </rPr>
          <t>5:</t>
        </r>
        <r>
          <rPr>
            <sz val="9"/>
            <color indexed="81"/>
            <rFont val="돋움"/>
            <family val="3"/>
            <charset val="129"/>
          </rPr>
          <t xml:space="preserve">지역사회인사
</t>
        </r>
        <r>
          <rPr>
            <sz val="9"/>
            <color indexed="81"/>
            <rFont val="Tahoma"/>
            <family val="2"/>
          </rPr>
          <t>6:</t>
        </r>
        <r>
          <rPr>
            <sz val="9"/>
            <color indexed="81"/>
            <rFont val="돋움"/>
            <family val="3"/>
            <charset val="129"/>
          </rPr>
          <t xml:space="preserve">이해관계자
</t>
        </r>
        <r>
          <rPr>
            <sz val="9"/>
            <color indexed="81"/>
            <rFont val="Tahoma"/>
            <family val="2"/>
          </rPr>
          <t>7:</t>
        </r>
        <r>
          <rPr>
            <sz val="9"/>
            <color indexed="81"/>
            <rFont val="돋움"/>
            <family val="3"/>
            <charset val="129"/>
          </rPr>
          <t xml:space="preserve">사업관련전문가
</t>
        </r>
        <r>
          <rPr>
            <sz val="9"/>
            <color indexed="81"/>
            <rFont val="Tahoma"/>
            <family val="2"/>
          </rPr>
          <t>8:</t>
        </r>
        <r>
          <rPr>
            <sz val="9"/>
            <color indexed="81"/>
            <rFont val="돋움"/>
            <family val="3"/>
            <charset val="129"/>
          </rPr>
          <t>기타비상무이사</t>
        </r>
        <r>
          <rPr>
            <sz val="9"/>
            <color indexed="81"/>
            <rFont val="Tahoma"/>
            <family val="2"/>
          </rPr>
          <t>/</t>
        </r>
        <r>
          <rPr>
            <sz val="9"/>
            <color indexed="81"/>
            <rFont val="돋움"/>
            <family val="3"/>
            <charset val="129"/>
          </rPr>
          <t xml:space="preserve">감사
</t>
        </r>
        <r>
          <rPr>
            <sz val="9"/>
            <color indexed="81"/>
            <rFont val="Tahoma"/>
            <family val="2"/>
          </rPr>
          <t>9:</t>
        </r>
        <r>
          <rPr>
            <sz val="9"/>
            <color indexed="81"/>
            <rFont val="돋움"/>
            <family val="3"/>
            <charset val="129"/>
          </rPr>
          <t xml:space="preserve">회원
</t>
        </r>
        <r>
          <rPr>
            <sz val="9"/>
            <color indexed="81"/>
            <rFont val="Tahoma"/>
            <family val="2"/>
          </rPr>
          <t>10:</t>
        </r>
        <r>
          <rPr>
            <sz val="9"/>
            <color indexed="81"/>
            <rFont val="돋움"/>
            <family val="3"/>
            <charset val="129"/>
          </rPr>
          <t>운영위원회</t>
        </r>
        <r>
          <rPr>
            <sz val="9"/>
            <color indexed="81"/>
            <rFont val="Tahoma"/>
            <family val="2"/>
          </rPr>
          <t xml:space="preserve"> </t>
        </r>
        <r>
          <rPr>
            <sz val="9"/>
            <color indexed="81"/>
            <rFont val="돋움"/>
            <family val="3"/>
            <charset val="129"/>
          </rPr>
          <t xml:space="preserve">위원
</t>
        </r>
        <r>
          <rPr>
            <sz val="9"/>
            <color indexed="81"/>
            <rFont val="Tahoma"/>
            <family val="2"/>
          </rPr>
          <t>11:</t>
        </r>
        <r>
          <rPr>
            <sz val="9"/>
            <color indexed="81"/>
            <rFont val="돋움"/>
            <family val="3"/>
            <charset val="129"/>
          </rPr>
          <t xml:space="preserve">근로자
</t>
        </r>
        <r>
          <rPr>
            <sz val="9"/>
            <color indexed="81"/>
            <rFont val="Tahoma"/>
            <family val="2"/>
          </rPr>
          <t>12:</t>
        </r>
        <r>
          <rPr>
            <sz val="9"/>
            <color indexed="81"/>
            <rFont val="돋움"/>
            <family val="3"/>
            <charset val="129"/>
          </rPr>
          <t xml:space="preserve">후원자
</t>
        </r>
        <r>
          <rPr>
            <sz val="9"/>
            <color indexed="81"/>
            <rFont val="Tahoma"/>
            <family val="2"/>
          </rPr>
          <t>13:</t>
        </r>
        <r>
          <rPr>
            <sz val="9"/>
            <color indexed="81"/>
            <rFont val="돋움"/>
            <family val="3"/>
            <charset val="129"/>
          </rPr>
          <t xml:space="preserve">연계기관담당자
</t>
        </r>
        <r>
          <rPr>
            <sz val="9"/>
            <color indexed="81"/>
            <rFont val="Tahoma"/>
            <family val="2"/>
          </rPr>
          <t>14:</t>
        </r>
        <r>
          <rPr>
            <sz val="9"/>
            <color indexed="81"/>
            <rFont val="돋움"/>
            <family val="3"/>
            <charset val="129"/>
          </rPr>
          <t xml:space="preserve">설립발기인
</t>
        </r>
        <r>
          <rPr>
            <sz val="9"/>
            <color indexed="81"/>
            <rFont val="Tahoma"/>
            <family val="2"/>
          </rPr>
          <t>15:</t>
        </r>
        <r>
          <rPr>
            <sz val="9"/>
            <color indexed="81"/>
            <rFont val="돋움"/>
            <family val="3"/>
            <charset val="129"/>
          </rPr>
          <t xml:space="preserve">후원자대표
</t>
        </r>
        <r>
          <rPr>
            <sz val="9"/>
            <color indexed="81"/>
            <rFont val="Tahoma"/>
            <family val="2"/>
          </rPr>
          <t>16:</t>
        </r>
        <r>
          <rPr>
            <sz val="9"/>
            <color indexed="81"/>
            <rFont val="돋움"/>
            <family val="3"/>
            <charset val="129"/>
          </rPr>
          <t xml:space="preserve">서비스수혜자
</t>
        </r>
        <r>
          <rPr>
            <sz val="9"/>
            <color indexed="81"/>
            <rFont val="Tahoma"/>
            <family val="2"/>
          </rPr>
          <t xml:space="preserve">
</t>
        </r>
      </text>
    </comment>
    <comment ref="ES1" authorId="0">
      <text>
        <r>
          <rPr>
            <b/>
            <sz val="9"/>
            <color indexed="81"/>
            <rFont val="Tahoma"/>
            <family val="2"/>
          </rPr>
          <t>1:</t>
        </r>
        <r>
          <rPr>
            <b/>
            <sz val="9"/>
            <color indexed="81"/>
            <rFont val="돋움"/>
            <family val="3"/>
            <charset val="129"/>
          </rPr>
          <t xml:space="preserve">대표자
</t>
        </r>
        <r>
          <rPr>
            <b/>
            <sz val="9"/>
            <color indexed="81"/>
            <rFont val="Tahoma"/>
            <family val="2"/>
          </rPr>
          <t>2:</t>
        </r>
        <r>
          <rPr>
            <b/>
            <sz val="9"/>
            <color indexed="81"/>
            <rFont val="돋움"/>
            <family val="3"/>
            <charset val="129"/>
          </rPr>
          <t>이사</t>
        </r>
        <r>
          <rPr>
            <b/>
            <sz val="9"/>
            <color indexed="81"/>
            <rFont val="Tahoma"/>
            <family val="2"/>
          </rPr>
          <t>/</t>
        </r>
        <r>
          <rPr>
            <b/>
            <sz val="9"/>
            <color indexed="81"/>
            <rFont val="돋움"/>
            <family val="3"/>
            <charset val="129"/>
          </rPr>
          <t xml:space="preserve">감사
</t>
        </r>
        <r>
          <rPr>
            <b/>
            <sz val="9"/>
            <color indexed="81"/>
            <rFont val="Tahoma"/>
            <family val="2"/>
          </rPr>
          <t>3:</t>
        </r>
        <r>
          <rPr>
            <b/>
            <sz val="9"/>
            <color indexed="81"/>
            <rFont val="돋움"/>
            <family val="3"/>
            <charset val="129"/>
          </rPr>
          <t xml:space="preserve">근로자대표
</t>
        </r>
        <r>
          <rPr>
            <b/>
            <sz val="9"/>
            <color indexed="81"/>
            <rFont val="Tahoma"/>
            <family val="2"/>
          </rPr>
          <t>4:</t>
        </r>
        <r>
          <rPr>
            <b/>
            <sz val="9"/>
            <color indexed="81"/>
            <rFont val="돋움"/>
            <family val="3"/>
            <charset val="129"/>
          </rPr>
          <t xml:space="preserve">서비스수혜자대표
</t>
        </r>
        <r>
          <rPr>
            <b/>
            <sz val="9"/>
            <color indexed="81"/>
            <rFont val="Tahoma"/>
            <family val="2"/>
          </rPr>
          <t>5:</t>
        </r>
        <r>
          <rPr>
            <b/>
            <sz val="9"/>
            <color indexed="81"/>
            <rFont val="돋움"/>
            <family val="3"/>
            <charset val="129"/>
          </rPr>
          <t xml:space="preserve">지역사회인사
</t>
        </r>
        <r>
          <rPr>
            <b/>
            <sz val="9"/>
            <color indexed="81"/>
            <rFont val="Tahoma"/>
            <family val="2"/>
          </rPr>
          <t>6:</t>
        </r>
        <r>
          <rPr>
            <b/>
            <sz val="9"/>
            <color indexed="81"/>
            <rFont val="돋움"/>
            <family val="3"/>
            <charset val="129"/>
          </rPr>
          <t xml:space="preserve">이해관계자
</t>
        </r>
        <r>
          <rPr>
            <b/>
            <sz val="9"/>
            <color indexed="81"/>
            <rFont val="Tahoma"/>
            <family val="2"/>
          </rPr>
          <t>7:</t>
        </r>
        <r>
          <rPr>
            <b/>
            <sz val="9"/>
            <color indexed="81"/>
            <rFont val="돋움"/>
            <family val="3"/>
            <charset val="129"/>
          </rPr>
          <t xml:space="preserve">사업관련전문가
</t>
        </r>
        <r>
          <rPr>
            <b/>
            <sz val="9"/>
            <color indexed="81"/>
            <rFont val="Tahoma"/>
            <family val="2"/>
          </rPr>
          <t>8:</t>
        </r>
        <r>
          <rPr>
            <b/>
            <sz val="9"/>
            <color indexed="81"/>
            <rFont val="돋움"/>
            <family val="3"/>
            <charset val="129"/>
          </rPr>
          <t>기타비상무이사</t>
        </r>
        <r>
          <rPr>
            <b/>
            <sz val="9"/>
            <color indexed="81"/>
            <rFont val="Tahoma"/>
            <family val="2"/>
          </rPr>
          <t>/</t>
        </r>
        <r>
          <rPr>
            <b/>
            <sz val="9"/>
            <color indexed="81"/>
            <rFont val="돋움"/>
            <family val="3"/>
            <charset val="129"/>
          </rPr>
          <t xml:space="preserve">감사
</t>
        </r>
        <r>
          <rPr>
            <b/>
            <sz val="9"/>
            <color indexed="81"/>
            <rFont val="Tahoma"/>
            <family val="2"/>
          </rPr>
          <t>9:</t>
        </r>
        <r>
          <rPr>
            <b/>
            <sz val="9"/>
            <color indexed="81"/>
            <rFont val="돋움"/>
            <family val="3"/>
            <charset val="129"/>
          </rPr>
          <t xml:space="preserve">회원
</t>
        </r>
        <r>
          <rPr>
            <b/>
            <sz val="9"/>
            <color indexed="81"/>
            <rFont val="Tahoma"/>
            <family val="2"/>
          </rPr>
          <t>10:</t>
        </r>
        <r>
          <rPr>
            <b/>
            <sz val="9"/>
            <color indexed="81"/>
            <rFont val="돋움"/>
            <family val="3"/>
            <charset val="129"/>
          </rPr>
          <t>운영위원회</t>
        </r>
        <r>
          <rPr>
            <b/>
            <sz val="9"/>
            <color indexed="81"/>
            <rFont val="Tahoma"/>
            <family val="2"/>
          </rPr>
          <t xml:space="preserve"> </t>
        </r>
        <r>
          <rPr>
            <b/>
            <sz val="9"/>
            <color indexed="81"/>
            <rFont val="돋움"/>
            <family val="3"/>
            <charset val="129"/>
          </rPr>
          <t xml:space="preserve">위원
</t>
        </r>
        <r>
          <rPr>
            <b/>
            <sz val="9"/>
            <color indexed="81"/>
            <rFont val="Tahoma"/>
            <family val="2"/>
          </rPr>
          <t>11:</t>
        </r>
        <r>
          <rPr>
            <b/>
            <sz val="9"/>
            <color indexed="81"/>
            <rFont val="돋움"/>
            <family val="3"/>
            <charset val="129"/>
          </rPr>
          <t xml:space="preserve">근로자
</t>
        </r>
        <r>
          <rPr>
            <b/>
            <sz val="9"/>
            <color indexed="81"/>
            <rFont val="Tahoma"/>
            <family val="2"/>
          </rPr>
          <t>12:</t>
        </r>
        <r>
          <rPr>
            <b/>
            <sz val="9"/>
            <color indexed="81"/>
            <rFont val="돋움"/>
            <family val="3"/>
            <charset val="129"/>
          </rPr>
          <t xml:space="preserve">후원자
</t>
        </r>
        <r>
          <rPr>
            <b/>
            <sz val="9"/>
            <color indexed="81"/>
            <rFont val="Tahoma"/>
            <family val="2"/>
          </rPr>
          <t>13:</t>
        </r>
        <r>
          <rPr>
            <b/>
            <sz val="9"/>
            <color indexed="81"/>
            <rFont val="돋움"/>
            <family val="3"/>
            <charset val="129"/>
          </rPr>
          <t xml:space="preserve">연계기관담당자
</t>
        </r>
        <r>
          <rPr>
            <b/>
            <sz val="9"/>
            <color indexed="81"/>
            <rFont val="Tahoma"/>
            <family val="2"/>
          </rPr>
          <t>14:</t>
        </r>
        <r>
          <rPr>
            <b/>
            <sz val="9"/>
            <color indexed="81"/>
            <rFont val="돋움"/>
            <family val="3"/>
            <charset val="129"/>
          </rPr>
          <t xml:space="preserve">설립발기인
</t>
        </r>
        <r>
          <rPr>
            <b/>
            <sz val="9"/>
            <color indexed="81"/>
            <rFont val="Tahoma"/>
            <family val="2"/>
          </rPr>
          <t>15:</t>
        </r>
        <r>
          <rPr>
            <b/>
            <sz val="9"/>
            <color indexed="81"/>
            <rFont val="돋움"/>
            <family val="3"/>
            <charset val="129"/>
          </rPr>
          <t xml:space="preserve">후원자대표
</t>
        </r>
        <r>
          <rPr>
            <b/>
            <sz val="9"/>
            <color indexed="81"/>
            <rFont val="Tahoma"/>
            <family val="2"/>
          </rPr>
          <t>16:</t>
        </r>
        <r>
          <rPr>
            <b/>
            <sz val="9"/>
            <color indexed="81"/>
            <rFont val="돋움"/>
            <family val="3"/>
            <charset val="129"/>
          </rPr>
          <t xml:space="preserve">서비스수혜자
</t>
        </r>
      </text>
    </comment>
    <comment ref="EV1" authorId="0">
      <text>
        <r>
          <rPr>
            <b/>
            <sz val="9"/>
            <color indexed="81"/>
            <rFont val="Tahoma"/>
            <family val="2"/>
          </rPr>
          <t>1:</t>
        </r>
        <r>
          <rPr>
            <b/>
            <sz val="9"/>
            <color indexed="81"/>
            <rFont val="돋움"/>
            <family val="3"/>
            <charset val="129"/>
          </rPr>
          <t xml:space="preserve">대표자
</t>
        </r>
        <r>
          <rPr>
            <b/>
            <sz val="9"/>
            <color indexed="81"/>
            <rFont val="Tahoma"/>
            <family val="2"/>
          </rPr>
          <t>2:</t>
        </r>
        <r>
          <rPr>
            <b/>
            <sz val="9"/>
            <color indexed="81"/>
            <rFont val="돋움"/>
            <family val="3"/>
            <charset val="129"/>
          </rPr>
          <t>이사</t>
        </r>
        <r>
          <rPr>
            <b/>
            <sz val="9"/>
            <color indexed="81"/>
            <rFont val="Tahoma"/>
            <family val="2"/>
          </rPr>
          <t>/</t>
        </r>
        <r>
          <rPr>
            <b/>
            <sz val="9"/>
            <color indexed="81"/>
            <rFont val="돋움"/>
            <family val="3"/>
            <charset val="129"/>
          </rPr>
          <t xml:space="preserve">감사
</t>
        </r>
        <r>
          <rPr>
            <b/>
            <sz val="9"/>
            <color indexed="81"/>
            <rFont val="Tahoma"/>
            <family val="2"/>
          </rPr>
          <t>3:</t>
        </r>
        <r>
          <rPr>
            <b/>
            <sz val="9"/>
            <color indexed="81"/>
            <rFont val="돋움"/>
            <family val="3"/>
            <charset val="129"/>
          </rPr>
          <t xml:space="preserve">근로자대표
</t>
        </r>
        <r>
          <rPr>
            <b/>
            <sz val="9"/>
            <color indexed="81"/>
            <rFont val="Tahoma"/>
            <family val="2"/>
          </rPr>
          <t>4:</t>
        </r>
        <r>
          <rPr>
            <b/>
            <sz val="9"/>
            <color indexed="81"/>
            <rFont val="돋움"/>
            <family val="3"/>
            <charset val="129"/>
          </rPr>
          <t xml:space="preserve">서비스수혜자대표
</t>
        </r>
        <r>
          <rPr>
            <b/>
            <sz val="9"/>
            <color indexed="81"/>
            <rFont val="Tahoma"/>
            <family val="2"/>
          </rPr>
          <t>5:</t>
        </r>
        <r>
          <rPr>
            <b/>
            <sz val="9"/>
            <color indexed="81"/>
            <rFont val="돋움"/>
            <family val="3"/>
            <charset val="129"/>
          </rPr>
          <t xml:space="preserve">지역사회인사
</t>
        </r>
        <r>
          <rPr>
            <b/>
            <sz val="9"/>
            <color indexed="81"/>
            <rFont val="Tahoma"/>
            <family val="2"/>
          </rPr>
          <t>6:</t>
        </r>
        <r>
          <rPr>
            <b/>
            <sz val="9"/>
            <color indexed="81"/>
            <rFont val="돋움"/>
            <family val="3"/>
            <charset val="129"/>
          </rPr>
          <t xml:space="preserve">이해관계자
</t>
        </r>
        <r>
          <rPr>
            <b/>
            <sz val="9"/>
            <color indexed="81"/>
            <rFont val="Tahoma"/>
            <family val="2"/>
          </rPr>
          <t>7:</t>
        </r>
        <r>
          <rPr>
            <b/>
            <sz val="9"/>
            <color indexed="81"/>
            <rFont val="돋움"/>
            <family val="3"/>
            <charset val="129"/>
          </rPr>
          <t xml:space="preserve">사업관련전문가
</t>
        </r>
        <r>
          <rPr>
            <b/>
            <sz val="9"/>
            <color indexed="81"/>
            <rFont val="Tahoma"/>
            <family val="2"/>
          </rPr>
          <t>8:</t>
        </r>
        <r>
          <rPr>
            <b/>
            <sz val="9"/>
            <color indexed="81"/>
            <rFont val="돋움"/>
            <family val="3"/>
            <charset val="129"/>
          </rPr>
          <t>기타비상무이사</t>
        </r>
        <r>
          <rPr>
            <b/>
            <sz val="9"/>
            <color indexed="81"/>
            <rFont val="Tahoma"/>
            <family val="2"/>
          </rPr>
          <t>/</t>
        </r>
        <r>
          <rPr>
            <b/>
            <sz val="9"/>
            <color indexed="81"/>
            <rFont val="돋움"/>
            <family val="3"/>
            <charset val="129"/>
          </rPr>
          <t xml:space="preserve">감사
</t>
        </r>
        <r>
          <rPr>
            <b/>
            <sz val="9"/>
            <color indexed="81"/>
            <rFont val="Tahoma"/>
            <family val="2"/>
          </rPr>
          <t>9:</t>
        </r>
        <r>
          <rPr>
            <b/>
            <sz val="9"/>
            <color indexed="81"/>
            <rFont val="돋움"/>
            <family val="3"/>
            <charset val="129"/>
          </rPr>
          <t xml:space="preserve">회원
</t>
        </r>
        <r>
          <rPr>
            <b/>
            <sz val="9"/>
            <color indexed="81"/>
            <rFont val="Tahoma"/>
            <family val="2"/>
          </rPr>
          <t>10:</t>
        </r>
        <r>
          <rPr>
            <b/>
            <sz val="9"/>
            <color indexed="81"/>
            <rFont val="돋움"/>
            <family val="3"/>
            <charset val="129"/>
          </rPr>
          <t>운영위원회</t>
        </r>
        <r>
          <rPr>
            <b/>
            <sz val="9"/>
            <color indexed="81"/>
            <rFont val="Tahoma"/>
            <family val="2"/>
          </rPr>
          <t xml:space="preserve"> </t>
        </r>
        <r>
          <rPr>
            <b/>
            <sz val="9"/>
            <color indexed="81"/>
            <rFont val="돋움"/>
            <family val="3"/>
            <charset val="129"/>
          </rPr>
          <t xml:space="preserve">위원
</t>
        </r>
        <r>
          <rPr>
            <b/>
            <sz val="9"/>
            <color indexed="81"/>
            <rFont val="Tahoma"/>
            <family val="2"/>
          </rPr>
          <t>11:</t>
        </r>
        <r>
          <rPr>
            <b/>
            <sz val="9"/>
            <color indexed="81"/>
            <rFont val="돋움"/>
            <family val="3"/>
            <charset val="129"/>
          </rPr>
          <t xml:space="preserve">근로자
</t>
        </r>
        <r>
          <rPr>
            <b/>
            <sz val="9"/>
            <color indexed="81"/>
            <rFont val="Tahoma"/>
            <family val="2"/>
          </rPr>
          <t>12:</t>
        </r>
        <r>
          <rPr>
            <b/>
            <sz val="9"/>
            <color indexed="81"/>
            <rFont val="돋움"/>
            <family val="3"/>
            <charset val="129"/>
          </rPr>
          <t xml:space="preserve">후원자
</t>
        </r>
        <r>
          <rPr>
            <b/>
            <sz val="9"/>
            <color indexed="81"/>
            <rFont val="Tahoma"/>
            <family val="2"/>
          </rPr>
          <t>13:</t>
        </r>
        <r>
          <rPr>
            <b/>
            <sz val="9"/>
            <color indexed="81"/>
            <rFont val="돋움"/>
            <family val="3"/>
            <charset val="129"/>
          </rPr>
          <t xml:space="preserve">연계기관담당자
</t>
        </r>
        <r>
          <rPr>
            <b/>
            <sz val="9"/>
            <color indexed="81"/>
            <rFont val="Tahoma"/>
            <family val="2"/>
          </rPr>
          <t>14:</t>
        </r>
        <r>
          <rPr>
            <b/>
            <sz val="9"/>
            <color indexed="81"/>
            <rFont val="돋움"/>
            <family val="3"/>
            <charset val="129"/>
          </rPr>
          <t xml:space="preserve">설립발기인
</t>
        </r>
        <r>
          <rPr>
            <b/>
            <sz val="9"/>
            <color indexed="81"/>
            <rFont val="Tahoma"/>
            <family val="2"/>
          </rPr>
          <t>15:</t>
        </r>
        <r>
          <rPr>
            <b/>
            <sz val="9"/>
            <color indexed="81"/>
            <rFont val="돋움"/>
            <family val="3"/>
            <charset val="129"/>
          </rPr>
          <t xml:space="preserve">후원자대표
</t>
        </r>
        <r>
          <rPr>
            <b/>
            <sz val="9"/>
            <color indexed="81"/>
            <rFont val="Tahoma"/>
            <family val="2"/>
          </rPr>
          <t>16:</t>
        </r>
        <r>
          <rPr>
            <b/>
            <sz val="9"/>
            <color indexed="81"/>
            <rFont val="돋움"/>
            <family val="3"/>
            <charset val="129"/>
          </rPr>
          <t xml:space="preserve">서비스수혜자
</t>
        </r>
      </text>
    </comment>
    <comment ref="EY1" authorId="0">
      <text>
        <r>
          <rPr>
            <b/>
            <sz val="9"/>
            <color indexed="81"/>
            <rFont val="Tahoma"/>
            <family val="2"/>
          </rPr>
          <t>1:</t>
        </r>
        <r>
          <rPr>
            <b/>
            <sz val="9"/>
            <color indexed="81"/>
            <rFont val="돋움"/>
            <family val="3"/>
            <charset val="129"/>
          </rPr>
          <t xml:space="preserve">대표자
</t>
        </r>
        <r>
          <rPr>
            <b/>
            <sz val="9"/>
            <color indexed="81"/>
            <rFont val="Tahoma"/>
            <family val="2"/>
          </rPr>
          <t>2:</t>
        </r>
        <r>
          <rPr>
            <b/>
            <sz val="9"/>
            <color indexed="81"/>
            <rFont val="돋움"/>
            <family val="3"/>
            <charset val="129"/>
          </rPr>
          <t>이사</t>
        </r>
        <r>
          <rPr>
            <b/>
            <sz val="9"/>
            <color indexed="81"/>
            <rFont val="Tahoma"/>
            <family val="2"/>
          </rPr>
          <t>/</t>
        </r>
        <r>
          <rPr>
            <b/>
            <sz val="9"/>
            <color indexed="81"/>
            <rFont val="돋움"/>
            <family val="3"/>
            <charset val="129"/>
          </rPr>
          <t xml:space="preserve">감사
</t>
        </r>
        <r>
          <rPr>
            <b/>
            <sz val="9"/>
            <color indexed="81"/>
            <rFont val="Tahoma"/>
            <family val="2"/>
          </rPr>
          <t>3:</t>
        </r>
        <r>
          <rPr>
            <b/>
            <sz val="9"/>
            <color indexed="81"/>
            <rFont val="돋움"/>
            <family val="3"/>
            <charset val="129"/>
          </rPr>
          <t xml:space="preserve">근로자대표
</t>
        </r>
        <r>
          <rPr>
            <b/>
            <sz val="9"/>
            <color indexed="81"/>
            <rFont val="Tahoma"/>
            <family val="2"/>
          </rPr>
          <t>4:</t>
        </r>
        <r>
          <rPr>
            <b/>
            <sz val="9"/>
            <color indexed="81"/>
            <rFont val="돋움"/>
            <family val="3"/>
            <charset val="129"/>
          </rPr>
          <t xml:space="preserve">서비스수혜자대표
</t>
        </r>
        <r>
          <rPr>
            <b/>
            <sz val="9"/>
            <color indexed="81"/>
            <rFont val="Tahoma"/>
            <family val="2"/>
          </rPr>
          <t>5:</t>
        </r>
        <r>
          <rPr>
            <b/>
            <sz val="9"/>
            <color indexed="81"/>
            <rFont val="돋움"/>
            <family val="3"/>
            <charset val="129"/>
          </rPr>
          <t xml:space="preserve">지역사회인사
</t>
        </r>
        <r>
          <rPr>
            <b/>
            <sz val="9"/>
            <color indexed="81"/>
            <rFont val="Tahoma"/>
            <family val="2"/>
          </rPr>
          <t>6:</t>
        </r>
        <r>
          <rPr>
            <b/>
            <sz val="9"/>
            <color indexed="81"/>
            <rFont val="돋움"/>
            <family val="3"/>
            <charset val="129"/>
          </rPr>
          <t xml:space="preserve">이해관계자
</t>
        </r>
        <r>
          <rPr>
            <b/>
            <sz val="9"/>
            <color indexed="81"/>
            <rFont val="Tahoma"/>
            <family val="2"/>
          </rPr>
          <t>7:</t>
        </r>
        <r>
          <rPr>
            <b/>
            <sz val="9"/>
            <color indexed="81"/>
            <rFont val="돋움"/>
            <family val="3"/>
            <charset val="129"/>
          </rPr>
          <t xml:space="preserve">사업관련전문가
</t>
        </r>
        <r>
          <rPr>
            <b/>
            <sz val="9"/>
            <color indexed="81"/>
            <rFont val="Tahoma"/>
            <family val="2"/>
          </rPr>
          <t>8:</t>
        </r>
        <r>
          <rPr>
            <b/>
            <sz val="9"/>
            <color indexed="81"/>
            <rFont val="돋움"/>
            <family val="3"/>
            <charset val="129"/>
          </rPr>
          <t>기타비상무이사</t>
        </r>
        <r>
          <rPr>
            <b/>
            <sz val="9"/>
            <color indexed="81"/>
            <rFont val="Tahoma"/>
            <family val="2"/>
          </rPr>
          <t>/</t>
        </r>
        <r>
          <rPr>
            <b/>
            <sz val="9"/>
            <color indexed="81"/>
            <rFont val="돋움"/>
            <family val="3"/>
            <charset val="129"/>
          </rPr>
          <t xml:space="preserve">감사
</t>
        </r>
        <r>
          <rPr>
            <b/>
            <sz val="9"/>
            <color indexed="81"/>
            <rFont val="Tahoma"/>
            <family val="2"/>
          </rPr>
          <t>9:</t>
        </r>
        <r>
          <rPr>
            <b/>
            <sz val="9"/>
            <color indexed="81"/>
            <rFont val="돋움"/>
            <family val="3"/>
            <charset val="129"/>
          </rPr>
          <t xml:space="preserve">회원
</t>
        </r>
        <r>
          <rPr>
            <b/>
            <sz val="9"/>
            <color indexed="81"/>
            <rFont val="Tahoma"/>
            <family val="2"/>
          </rPr>
          <t>10:</t>
        </r>
        <r>
          <rPr>
            <b/>
            <sz val="9"/>
            <color indexed="81"/>
            <rFont val="돋움"/>
            <family val="3"/>
            <charset val="129"/>
          </rPr>
          <t>운영위원회</t>
        </r>
        <r>
          <rPr>
            <b/>
            <sz val="9"/>
            <color indexed="81"/>
            <rFont val="Tahoma"/>
            <family val="2"/>
          </rPr>
          <t xml:space="preserve"> </t>
        </r>
        <r>
          <rPr>
            <b/>
            <sz val="9"/>
            <color indexed="81"/>
            <rFont val="돋움"/>
            <family val="3"/>
            <charset val="129"/>
          </rPr>
          <t xml:space="preserve">위원
</t>
        </r>
        <r>
          <rPr>
            <b/>
            <sz val="9"/>
            <color indexed="81"/>
            <rFont val="Tahoma"/>
            <family val="2"/>
          </rPr>
          <t>11:</t>
        </r>
        <r>
          <rPr>
            <b/>
            <sz val="9"/>
            <color indexed="81"/>
            <rFont val="돋움"/>
            <family val="3"/>
            <charset val="129"/>
          </rPr>
          <t xml:space="preserve">근로자
</t>
        </r>
        <r>
          <rPr>
            <b/>
            <sz val="9"/>
            <color indexed="81"/>
            <rFont val="Tahoma"/>
            <family val="2"/>
          </rPr>
          <t>12:</t>
        </r>
        <r>
          <rPr>
            <b/>
            <sz val="9"/>
            <color indexed="81"/>
            <rFont val="돋움"/>
            <family val="3"/>
            <charset val="129"/>
          </rPr>
          <t xml:space="preserve">후원자
</t>
        </r>
        <r>
          <rPr>
            <b/>
            <sz val="9"/>
            <color indexed="81"/>
            <rFont val="Tahoma"/>
            <family val="2"/>
          </rPr>
          <t>13:</t>
        </r>
        <r>
          <rPr>
            <b/>
            <sz val="9"/>
            <color indexed="81"/>
            <rFont val="돋움"/>
            <family val="3"/>
            <charset val="129"/>
          </rPr>
          <t xml:space="preserve">연계기관담당자
</t>
        </r>
        <r>
          <rPr>
            <b/>
            <sz val="9"/>
            <color indexed="81"/>
            <rFont val="Tahoma"/>
            <family val="2"/>
          </rPr>
          <t>14:</t>
        </r>
        <r>
          <rPr>
            <b/>
            <sz val="9"/>
            <color indexed="81"/>
            <rFont val="돋움"/>
            <family val="3"/>
            <charset val="129"/>
          </rPr>
          <t xml:space="preserve">설립발기인
</t>
        </r>
        <r>
          <rPr>
            <b/>
            <sz val="9"/>
            <color indexed="81"/>
            <rFont val="Tahoma"/>
            <family val="2"/>
          </rPr>
          <t>15:</t>
        </r>
        <r>
          <rPr>
            <b/>
            <sz val="9"/>
            <color indexed="81"/>
            <rFont val="돋움"/>
            <family val="3"/>
            <charset val="129"/>
          </rPr>
          <t xml:space="preserve">후원자대표
</t>
        </r>
        <r>
          <rPr>
            <b/>
            <sz val="9"/>
            <color indexed="81"/>
            <rFont val="Tahoma"/>
            <family val="2"/>
          </rPr>
          <t>16:</t>
        </r>
        <r>
          <rPr>
            <b/>
            <sz val="9"/>
            <color indexed="81"/>
            <rFont val="돋움"/>
            <family val="3"/>
            <charset val="129"/>
          </rPr>
          <t xml:space="preserve">서비스수혜자
</t>
        </r>
      </text>
    </comment>
    <comment ref="FC1" authorId="0">
      <text>
        <r>
          <rPr>
            <b/>
            <sz val="9"/>
            <color indexed="81"/>
            <rFont val="Tahoma"/>
            <family val="2"/>
          </rPr>
          <t>1:</t>
        </r>
        <r>
          <rPr>
            <b/>
            <sz val="9"/>
            <color indexed="81"/>
            <rFont val="돋움"/>
            <family val="3"/>
            <charset val="129"/>
          </rPr>
          <t xml:space="preserve">대표자
</t>
        </r>
        <r>
          <rPr>
            <b/>
            <sz val="9"/>
            <color indexed="81"/>
            <rFont val="Tahoma"/>
            <family val="2"/>
          </rPr>
          <t>2:</t>
        </r>
        <r>
          <rPr>
            <b/>
            <sz val="9"/>
            <color indexed="81"/>
            <rFont val="돋움"/>
            <family val="3"/>
            <charset val="129"/>
          </rPr>
          <t>이사</t>
        </r>
        <r>
          <rPr>
            <b/>
            <sz val="9"/>
            <color indexed="81"/>
            <rFont val="Tahoma"/>
            <family val="2"/>
          </rPr>
          <t>/</t>
        </r>
        <r>
          <rPr>
            <b/>
            <sz val="9"/>
            <color indexed="81"/>
            <rFont val="돋움"/>
            <family val="3"/>
            <charset val="129"/>
          </rPr>
          <t xml:space="preserve">감사
</t>
        </r>
        <r>
          <rPr>
            <b/>
            <sz val="9"/>
            <color indexed="81"/>
            <rFont val="Tahoma"/>
            <family val="2"/>
          </rPr>
          <t>3:</t>
        </r>
        <r>
          <rPr>
            <b/>
            <sz val="9"/>
            <color indexed="81"/>
            <rFont val="돋움"/>
            <family val="3"/>
            <charset val="129"/>
          </rPr>
          <t xml:space="preserve">근로자대표
</t>
        </r>
        <r>
          <rPr>
            <b/>
            <sz val="9"/>
            <color indexed="81"/>
            <rFont val="Tahoma"/>
            <family val="2"/>
          </rPr>
          <t>4:</t>
        </r>
        <r>
          <rPr>
            <b/>
            <sz val="9"/>
            <color indexed="81"/>
            <rFont val="돋움"/>
            <family val="3"/>
            <charset val="129"/>
          </rPr>
          <t xml:space="preserve">서비스수혜자대표
</t>
        </r>
        <r>
          <rPr>
            <b/>
            <sz val="9"/>
            <color indexed="81"/>
            <rFont val="Tahoma"/>
            <family val="2"/>
          </rPr>
          <t>5:</t>
        </r>
        <r>
          <rPr>
            <b/>
            <sz val="9"/>
            <color indexed="81"/>
            <rFont val="돋움"/>
            <family val="3"/>
            <charset val="129"/>
          </rPr>
          <t xml:space="preserve">지역사회인사
</t>
        </r>
        <r>
          <rPr>
            <b/>
            <sz val="9"/>
            <color indexed="81"/>
            <rFont val="Tahoma"/>
            <family val="2"/>
          </rPr>
          <t>6:</t>
        </r>
        <r>
          <rPr>
            <b/>
            <sz val="9"/>
            <color indexed="81"/>
            <rFont val="돋움"/>
            <family val="3"/>
            <charset val="129"/>
          </rPr>
          <t xml:space="preserve">이해관계자
</t>
        </r>
        <r>
          <rPr>
            <b/>
            <sz val="9"/>
            <color indexed="81"/>
            <rFont val="Tahoma"/>
            <family val="2"/>
          </rPr>
          <t>7:</t>
        </r>
        <r>
          <rPr>
            <b/>
            <sz val="9"/>
            <color indexed="81"/>
            <rFont val="돋움"/>
            <family val="3"/>
            <charset val="129"/>
          </rPr>
          <t xml:space="preserve">사업관련전문가
</t>
        </r>
        <r>
          <rPr>
            <b/>
            <sz val="9"/>
            <color indexed="81"/>
            <rFont val="Tahoma"/>
            <family val="2"/>
          </rPr>
          <t>8:</t>
        </r>
        <r>
          <rPr>
            <b/>
            <sz val="9"/>
            <color indexed="81"/>
            <rFont val="돋움"/>
            <family val="3"/>
            <charset val="129"/>
          </rPr>
          <t>기타비상무이사</t>
        </r>
        <r>
          <rPr>
            <b/>
            <sz val="9"/>
            <color indexed="81"/>
            <rFont val="Tahoma"/>
            <family val="2"/>
          </rPr>
          <t>/</t>
        </r>
        <r>
          <rPr>
            <b/>
            <sz val="9"/>
            <color indexed="81"/>
            <rFont val="돋움"/>
            <family val="3"/>
            <charset val="129"/>
          </rPr>
          <t xml:space="preserve">감사
</t>
        </r>
        <r>
          <rPr>
            <b/>
            <sz val="9"/>
            <color indexed="81"/>
            <rFont val="Tahoma"/>
            <family val="2"/>
          </rPr>
          <t>9:</t>
        </r>
        <r>
          <rPr>
            <b/>
            <sz val="9"/>
            <color indexed="81"/>
            <rFont val="돋움"/>
            <family val="3"/>
            <charset val="129"/>
          </rPr>
          <t xml:space="preserve">회원
</t>
        </r>
        <r>
          <rPr>
            <b/>
            <sz val="9"/>
            <color indexed="81"/>
            <rFont val="Tahoma"/>
            <family val="2"/>
          </rPr>
          <t>10:</t>
        </r>
        <r>
          <rPr>
            <b/>
            <sz val="9"/>
            <color indexed="81"/>
            <rFont val="돋움"/>
            <family val="3"/>
            <charset val="129"/>
          </rPr>
          <t>운영위원회</t>
        </r>
        <r>
          <rPr>
            <b/>
            <sz val="9"/>
            <color indexed="81"/>
            <rFont val="Tahoma"/>
            <family val="2"/>
          </rPr>
          <t xml:space="preserve"> </t>
        </r>
        <r>
          <rPr>
            <b/>
            <sz val="9"/>
            <color indexed="81"/>
            <rFont val="돋움"/>
            <family val="3"/>
            <charset val="129"/>
          </rPr>
          <t xml:space="preserve">위원
</t>
        </r>
        <r>
          <rPr>
            <b/>
            <sz val="9"/>
            <color indexed="81"/>
            <rFont val="Tahoma"/>
            <family val="2"/>
          </rPr>
          <t>11:</t>
        </r>
        <r>
          <rPr>
            <b/>
            <sz val="9"/>
            <color indexed="81"/>
            <rFont val="돋움"/>
            <family val="3"/>
            <charset val="129"/>
          </rPr>
          <t xml:space="preserve">근로자
</t>
        </r>
        <r>
          <rPr>
            <b/>
            <sz val="9"/>
            <color indexed="81"/>
            <rFont val="Tahoma"/>
            <family val="2"/>
          </rPr>
          <t>12:</t>
        </r>
        <r>
          <rPr>
            <b/>
            <sz val="9"/>
            <color indexed="81"/>
            <rFont val="돋움"/>
            <family val="3"/>
            <charset val="129"/>
          </rPr>
          <t xml:space="preserve">후원자
</t>
        </r>
        <r>
          <rPr>
            <b/>
            <sz val="9"/>
            <color indexed="81"/>
            <rFont val="Tahoma"/>
            <family val="2"/>
          </rPr>
          <t>13:</t>
        </r>
        <r>
          <rPr>
            <b/>
            <sz val="9"/>
            <color indexed="81"/>
            <rFont val="돋움"/>
            <family val="3"/>
            <charset val="129"/>
          </rPr>
          <t xml:space="preserve">연계기관담당자
</t>
        </r>
        <r>
          <rPr>
            <b/>
            <sz val="9"/>
            <color indexed="81"/>
            <rFont val="Tahoma"/>
            <family val="2"/>
          </rPr>
          <t>14:</t>
        </r>
        <r>
          <rPr>
            <b/>
            <sz val="9"/>
            <color indexed="81"/>
            <rFont val="돋움"/>
            <family val="3"/>
            <charset val="129"/>
          </rPr>
          <t xml:space="preserve">설립발기인
</t>
        </r>
        <r>
          <rPr>
            <b/>
            <sz val="9"/>
            <color indexed="81"/>
            <rFont val="Tahoma"/>
            <family val="2"/>
          </rPr>
          <t>15:</t>
        </r>
        <r>
          <rPr>
            <b/>
            <sz val="9"/>
            <color indexed="81"/>
            <rFont val="돋움"/>
            <family val="3"/>
            <charset val="129"/>
          </rPr>
          <t xml:space="preserve">후원자대표
</t>
        </r>
        <r>
          <rPr>
            <b/>
            <sz val="9"/>
            <color indexed="81"/>
            <rFont val="Tahoma"/>
            <family val="2"/>
          </rPr>
          <t>16:</t>
        </r>
        <r>
          <rPr>
            <b/>
            <sz val="9"/>
            <color indexed="81"/>
            <rFont val="돋움"/>
            <family val="3"/>
            <charset val="129"/>
          </rPr>
          <t xml:space="preserve">서비스수혜자
</t>
        </r>
      </text>
    </comment>
    <comment ref="S36" authorId="1">
      <text>
        <r>
          <rPr>
            <b/>
            <sz val="9"/>
            <color indexed="81"/>
            <rFont val="Tahoma"/>
            <family val="2"/>
          </rPr>
          <t>Preferred Customer:</t>
        </r>
        <r>
          <rPr>
            <sz val="9"/>
            <color indexed="81"/>
            <rFont val="Tahoma"/>
            <family val="2"/>
          </rPr>
          <t xml:space="preserve">
1,5--&gt;5</t>
        </r>
        <r>
          <rPr>
            <sz val="9"/>
            <color indexed="81"/>
            <rFont val="돋움"/>
            <family val="3"/>
            <charset val="129"/>
          </rPr>
          <t xml:space="preserve">변경
</t>
        </r>
      </text>
    </comment>
  </commentList>
</comments>
</file>

<file path=xl/sharedStrings.xml><?xml version="1.0" encoding="utf-8"?>
<sst xmlns="http://schemas.openxmlformats.org/spreadsheetml/2006/main" count="2917" uniqueCount="1791">
  <si>
    <t>연번</t>
    <phoneticPr fontId="1" type="noConversion"/>
  </si>
  <si>
    <t>인증번호</t>
    <phoneticPr fontId="1" type="noConversion"/>
  </si>
  <si>
    <t>기업명</t>
    <phoneticPr fontId="1" type="noConversion"/>
  </si>
  <si>
    <t>2007-001</t>
    <phoneticPr fontId="1" type="noConversion"/>
  </si>
  <si>
    <t>다솜이재단</t>
    <phoneticPr fontId="1" type="noConversion"/>
  </si>
  <si>
    <t>2007-020</t>
    <phoneticPr fontId="1" type="noConversion"/>
  </si>
  <si>
    <t>함께일하는세상</t>
    <phoneticPr fontId="1" type="noConversion"/>
  </si>
  <si>
    <t>2007-033</t>
    <phoneticPr fontId="1" type="noConversion"/>
  </si>
  <si>
    <t>컴윈</t>
    <phoneticPr fontId="1" type="noConversion"/>
  </si>
  <si>
    <t>2007-037</t>
    <phoneticPr fontId="1" type="noConversion"/>
  </si>
  <si>
    <t>리드릭</t>
    <phoneticPr fontId="1" type="noConversion"/>
  </si>
  <si>
    <t>2007-055</t>
    <phoneticPr fontId="1" type="noConversion"/>
  </si>
  <si>
    <t>두레환경</t>
    <phoneticPr fontId="1" type="noConversion"/>
  </si>
  <si>
    <t>2008-004</t>
    <phoneticPr fontId="1" type="noConversion"/>
  </si>
  <si>
    <t>안성의료생협</t>
    <phoneticPr fontId="1" type="noConversion"/>
  </si>
  <si>
    <t>2008-024</t>
    <phoneticPr fontId="1" type="noConversion"/>
  </si>
  <si>
    <t>짜로사랑</t>
    <phoneticPr fontId="1" type="noConversion"/>
  </si>
  <si>
    <t>2008-037</t>
    <phoneticPr fontId="1" type="noConversion"/>
  </si>
  <si>
    <t>안산의료생협</t>
    <phoneticPr fontId="1" type="noConversion"/>
  </si>
  <si>
    <t>2008-049</t>
    <phoneticPr fontId="1" type="noConversion"/>
  </si>
  <si>
    <t>가온</t>
    <phoneticPr fontId="1" type="noConversion"/>
  </si>
  <si>
    <t>2008-050</t>
    <phoneticPr fontId="1" type="noConversion"/>
  </si>
  <si>
    <t>휴먼케어</t>
    <phoneticPr fontId="1" type="noConversion"/>
  </si>
  <si>
    <t>2008-078</t>
    <phoneticPr fontId="1" type="noConversion"/>
  </si>
  <si>
    <t>행복도시락</t>
    <phoneticPr fontId="1" type="noConversion"/>
  </si>
  <si>
    <t>2008-141</t>
    <phoneticPr fontId="1" type="noConversion"/>
  </si>
  <si>
    <t>㈜아름다운집</t>
    <phoneticPr fontId="1" type="noConversion"/>
  </si>
  <si>
    <t>2009-003</t>
    <phoneticPr fontId="1" type="noConversion"/>
  </si>
  <si>
    <t>(사)우리사랑복지원</t>
    <phoneticPr fontId="1" type="noConversion"/>
  </si>
  <si>
    <t>2009-019</t>
    <phoneticPr fontId="1" type="noConversion"/>
  </si>
  <si>
    <t>㈜에이스푸드</t>
    <phoneticPr fontId="1" type="noConversion"/>
  </si>
  <si>
    <t>2009-028</t>
    <phoneticPr fontId="1" type="noConversion"/>
  </si>
  <si>
    <t>산모도우미파견사업</t>
    <phoneticPr fontId="1" type="noConversion"/>
  </si>
  <si>
    <t>2009-030</t>
    <phoneticPr fontId="1" type="noConversion"/>
  </si>
  <si>
    <t>청소사랑</t>
    <phoneticPr fontId="1" type="noConversion"/>
  </si>
  <si>
    <t>2009-044</t>
    <phoneticPr fontId="1" type="noConversion"/>
  </si>
  <si>
    <t>사단법인 가경복지센터</t>
    <phoneticPr fontId="1" type="noConversion"/>
  </si>
  <si>
    <t>2009-051</t>
    <phoneticPr fontId="1" type="noConversion"/>
  </si>
  <si>
    <t>두레마을</t>
    <phoneticPr fontId="1" type="noConversion"/>
  </si>
  <si>
    <t>2009-052</t>
    <phoneticPr fontId="1" type="noConversion"/>
  </si>
  <si>
    <t>노인낙원효도사업단</t>
    <phoneticPr fontId="1" type="noConversion"/>
  </si>
  <si>
    <t>2009-056</t>
    <phoneticPr fontId="1" type="noConversion"/>
  </si>
  <si>
    <t>트래블러스맵</t>
    <phoneticPr fontId="1" type="noConversion"/>
  </si>
  <si>
    <t>2009-061</t>
    <phoneticPr fontId="1" type="noConversion"/>
  </si>
  <si>
    <t>인제하우징</t>
    <phoneticPr fontId="1" type="noConversion"/>
  </si>
  <si>
    <t>2010-002</t>
    <phoneticPr fontId="1" type="noConversion"/>
  </si>
  <si>
    <t>오피스메카</t>
    <phoneticPr fontId="1" type="noConversion"/>
  </si>
  <si>
    <t>2010-005</t>
    <phoneticPr fontId="1" type="noConversion"/>
  </si>
  <si>
    <t>더드림직업재활원</t>
    <phoneticPr fontId="1" type="noConversion"/>
  </si>
  <si>
    <t>2010-036</t>
    <phoneticPr fontId="1" type="noConversion"/>
  </si>
  <si>
    <t>노나메기</t>
    <phoneticPr fontId="1" type="noConversion"/>
  </si>
  <si>
    <t>2010-041</t>
    <phoneticPr fontId="1" type="noConversion"/>
  </si>
  <si>
    <t>㈜하이얀마을</t>
    <phoneticPr fontId="1" type="noConversion"/>
  </si>
  <si>
    <t>2010-042</t>
    <phoneticPr fontId="1" type="noConversion"/>
  </si>
  <si>
    <t>(사)여성과희망</t>
    <phoneticPr fontId="1" type="noConversion"/>
  </si>
  <si>
    <t>2010-079</t>
    <phoneticPr fontId="1" type="noConversion"/>
  </si>
  <si>
    <t>㈜작은자리돌봄센터</t>
    <phoneticPr fontId="1" type="noConversion"/>
  </si>
  <si>
    <t>2010-091</t>
    <phoneticPr fontId="1" type="noConversion"/>
  </si>
  <si>
    <t>주식회사 로컬푸드(울산)</t>
    <phoneticPr fontId="1" type="noConversion"/>
  </si>
  <si>
    <t>2010-093</t>
    <phoneticPr fontId="1" type="noConversion"/>
  </si>
  <si>
    <t>울산청년실업극복센터 희망나눔1030사업단</t>
    <phoneticPr fontId="1" type="noConversion"/>
  </si>
  <si>
    <t>2010-106</t>
    <phoneticPr fontId="1" type="noConversion"/>
  </si>
  <si>
    <t>2010-137</t>
    <phoneticPr fontId="1" type="noConversion"/>
  </si>
  <si>
    <t>2010-149</t>
    <phoneticPr fontId="1" type="noConversion"/>
  </si>
  <si>
    <t>2010-151</t>
    <phoneticPr fontId="1" type="noConversion"/>
  </si>
  <si>
    <t>2010-177</t>
    <phoneticPr fontId="1" type="noConversion"/>
  </si>
  <si>
    <t>2010-183</t>
    <phoneticPr fontId="1" type="noConversion"/>
  </si>
  <si>
    <t>2010-187</t>
    <phoneticPr fontId="1" type="noConversion"/>
  </si>
  <si>
    <t>2010-205</t>
    <phoneticPr fontId="1" type="noConversion"/>
  </si>
  <si>
    <t>2010-212</t>
    <phoneticPr fontId="1" type="noConversion"/>
  </si>
  <si>
    <t>2011-001</t>
    <phoneticPr fontId="1" type="noConversion"/>
  </si>
  <si>
    <t>2011-015</t>
    <phoneticPr fontId="1" type="noConversion"/>
  </si>
  <si>
    <t>2011-053</t>
    <phoneticPr fontId="1" type="noConversion"/>
  </si>
  <si>
    <t>2011-067</t>
    <phoneticPr fontId="1" type="noConversion"/>
  </si>
  <si>
    <t>2011-068</t>
    <phoneticPr fontId="1" type="noConversion"/>
  </si>
  <si>
    <t>(사)농어촌정보화전남협회</t>
    <phoneticPr fontId="1" type="noConversion"/>
  </si>
  <si>
    <t>웹와치주식회사</t>
    <phoneticPr fontId="1" type="noConversion"/>
  </si>
  <si>
    <t>사단법인 현대공예인협회</t>
    <phoneticPr fontId="1" type="noConversion"/>
  </si>
  <si>
    <t>㈜송도에스이</t>
    <phoneticPr fontId="1" type="noConversion"/>
  </si>
  <si>
    <t>사회복지법인 어울림복지재단 다드림사업단</t>
    <phoneticPr fontId="1" type="noConversion"/>
  </si>
  <si>
    <t>꿈꾸는씨어터㈜</t>
    <phoneticPr fontId="1" type="noConversion"/>
  </si>
  <si>
    <t>㈜다우환경</t>
    <phoneticPr fontId="1" type="noConversion"/>
  </si>
  <si>
    <t>노리터사람들㈜</t>
    <phoneticPr fontId="1" type="noConversion"/>
  </si>
  <si>
    <t>정부물품재활용㈜</t>
    <phoneticPr fontId="1" type="noConversion"/>
  </si>
  <si>
    <t>주식회사 포스플레이트</t>
    <phoneticPr fontId="1" type="noConversion"/>
  </si>
  <si>
    <t>사단법인 에코언니야</t>
    <phoneticPr fontId="1" type="noConversion"/>
  </si>
  <si>
    <t>제너럴바이오주식회사</t>
    <phoneticPr fontId="1" type="noConversion"/>
  </si>
  <si>
    <t>㈜오르그닷</t>
    <phoneticPr fontId="1" type="noConversion"/>
  </si>
  <si>
    <t>교육문화공동체 결</t>
    <phoneticPr fontId="1" type="noConversion"/>
  </si>
  <si>
    <t>2011-077</t>
    <phoneticPr fontId="1" type="noConversion"/>
  </si>
  <si>
    <t>2011-086</t>
    <phoneticPr fontId="1" type="noConversion"/>
  </si>
  <si>
    <t>2011-094</t>
    <phoneticPr fontId="1" type="noConversion"/>
  </si>
  <si>
    <t>2011-097</t>
    <phoneticPr fontId="1" type="noConversion"/>
  </si>
  <si>
    <t>주식회사 온케어구리</t>
    <phoneticPr fontId="1" type="noConversion"/>
  </si>
  <si>
    <t>주식회사 나눔하우징</t>
    <phoneticPr fontId="1" type="noConversion"/>
  </si>
  <si>
    <t>(사)부산돌봄사회서비스센터공동간병사업단</t>
    <phoneticPr fontId="1" type="noConversion"/>
  </si>
  <si>
    <t>주식회사 가온누리인재양성사업단</t>
    <phoneticPr fontId="1" type="noConversion"/>
  </si>
  <si>
    <t>2011-105</t>
    <phoneticPr fontId="1" type="noConversion"/>
  </si>
  <si>
    <t>2011-109</t>
    <phoneticPr fontId="1" type="noConversion"/>
  </si>
  <si>
    <t>2011-125</t>
    <phoneticPr fontId="1" type="noConversion"/>
  </si>
  <si>
    <t>2011-130</t>
    <phoneticPr fontId="1" type="noConversion"/>
  </si>
  <si>
    <t>2012-016</t>
    <phoneticPr fontId="1" type="noConversion"/>
  </si>
  <si>
    <t>2012-024</t>
    <phoneticPr fontId="1" type="noConversion"/>
  </si>
  <si>
    <t>2012-043</t>
    <phoneticPr fontId="1" type="noConversion"/>
  </si>
  <si>
    <t>2012-045</t>
    <phoneticPr fontId="1" type="noConversion"/>
  </si>
  <si>
    <t>2012-046</t>
    <phoneticPr fontId="1" type="noConversion"/>
  </si>
  <si>
    <t>2012-047</t>
    <phoneticPr fontId="1" type="noConversion"/>
  </si>
  <si>
    <t>주식회사 다솜건축인테리어</t>
    <phoneticPr fontId="1" type="noConversion"/>
  </si>
  <si>
    <t>재단법인 부산행복한학교재단</t>
    <phoneticPr fontId="1" type="noConversion"/>
  </si>
  <si>
    <t>재단법인 행복한학교재단</t>
    <phoneticPr fontId="1" type="noConversion"/>
  </si>
  <si>
    <t>㈜두루행복나눔터</t>
    <phoneticPr fontId="1" type="noConversion"/>
  </si>
  <si>
    <t>생드르영농조합법인</t>
    <phoneticPr fontId="1" type="noConversion"/>
  </si>
  <si>
    <t>시흥희망의료생활협동조합</t>
    <phoneticPr fontId="1" type="noConversion"/>
  </si>
  <si>
    <t>주식회사 피플크린</t>
    <phoneticPr fontId="1" type="noConversion"/>
  </si>
  <si>
    <t>사회복지법인 구세군복지재단 구세군장애인재활작업장</t>
    <phoneticPr fontId="1" type="noConversion"/>
  </si>
  <si>
    <t>㈜중원기업</t>
    <phoneticPr fontId="1" type="noConversion"/>
  </si>
  <si>
    <t>2012-073</t>
    <phoneticPr fontId="1" type="noConversion"/>
  </si>
  <si>
    <t>2012-074</t>
    <phoneticPr fontId="1" type="noConversion"/>
  </si>
  <si>
    <t>2012-079</t>
    <phoneticPr fontId="1" type="noConversion"/>
  </si>
  <si>
    <t>2012-084</t>
    <phoneticPr fontId="1" type="noConversion"/>
  </si>
  <si>
    <t>2012-093</t>
    <phoneticPr fontId="1" type="noConversion"/>
  </si>
  <si>
    <t>2012-104</t>
    <phoneticPr fontId="1" type="noConversion"/>
  </si>
  <si>
    <t>2012-108</t>
    <phoneticPr fontId="1" type="noConversion"/>
  </si>
  <si>
    <t>주식회사 블루넷</t>
    <phoneticPr fontId="1" type="noConversion"/>
  </si>
  <si>
    <t>주식회사나눔환경</t>
    <phoneticPr fontId="1" type="noConversion"/>
  </si>
  <si>
    <t>㈜동신이향</t>
    <phoneticPr fontId="1" type="noConversion"/>
  </si>
  <si>
    <t>사회복지법인 서울가톨릭사회복지회 비둘기집장애인보호작업장</t>
    <phoneticPr fontId="1" type="noConversion"/>
  </si>
  <si>
    <t>주식회사성우환경</t>
    <phoneticPr fontId="1" type="noConversion"/>
  </si>
  <si>
    <t>함께사는마을㈜</t>
    <phoneticPr fontId="1" type="noConversion"/>
  </si>
  <si>
    <t>2012-109</t>
    <phoneticPr fontId="1" type="noConversion"/>
  </si>
  <si>
    <t>2012-117</t>
    <phoneticPr fontId="1" type="noConversion"/>
  </si>
  <si>
    <t>2012-124</t>
    <phoneticPr fontId="1" type="noConversion"/>
  </si>
  <si>
    <t>2012-128</t>
    <phoneticPr fontId="1" type="noConversion"/>
  </si>
  <si>
    <t>2012-130</t>
    <phoneticPr fontId="1" type="noConversion"/>
  </si>
  <si>
    <t>2012-132</t>
    <phoneticPr fontId="1" type="noConversion"/>
  </si>
  <si>
    <t>주식회사 우리청년사업단</t>
    <phoneticPr fontId="1" type="noConversion"/>
  </si>
  <si>
    <t>재단법인 대구행복한학교재단</t>
    <phoneticPr fontId="1" type="noConversion"/>
  </si>
  <si>
    <t>(사)실로암사람들(카페홀더)</t>
    <phoneticPr fontId="1" type="noConversion"/>
  </si>
  <si>
    <t>사단법인 모두사랑나눔회</t>
    <phoneticPr fontId="1" type="noConversion"/>
  </si>
  <si>
    <t>(사)공연문화발전소 명태</t>
    <phoneticPr fontId="1" type="noConversion"/>
  </si>
  <si>
    <t>사단법인 마당</t>
    <phoneticPr fontId="1" type="noConversion"/>
  </si>
  <si>
    <t>2012-134</t>
    <phoneticPr fontId="1" type="noConversion"/>
  </si>
  <si>
    <t>2012-137</t>
    <phoneticPr fontId="1" type="noConversion"/>
  </si>
  <si>
    <t>2012-139</t>
    <phoneticPr fontId="1" type="noConversion"/>
  </si>
  <si>
    <t>2012-142</t>
    <phoneticPr fontId="1" type="noConversion"/>
  </si>
  <si>
    <t>2012-126</t>
    <phoneticPr fontId="1" type="noConversion"/>
  </si>
  <si>
    <t>세상에서가장아름다운나무(다문화마켓)</t>
    <phoneticPr fontId="1" type="noConversion"/>
  </si>
  <si>
    <t>2013-001</t>
    <phoneticPr fontId="1" type="noConversion"/>
  </si>
  <si>
    <t>2013-022</t>
    <phoneticPr fontId="1" type="noConversion"/>
  </si>
  <si>
    <t>2013-030</t>
    <phoneticPr fontId="1" type="noConversion"/>
  </si>
  <si>
    <t>J2008-001</t>
    <phoneticPr fontId="1" type="noConversion"/>
  </si>
  <si>
    <t>사회복지법인평화의마을</t>
    <phoneticPr fontId="1" type="noConversion"/>
  </si>
  <si>
    <t>J2008-005</t>
    <phoneticPr fontId="1" type="noConversion"/>
  </si>
  <si>
    <t>직업활동센타일배움터</t>
    <phoneticPr fontId="1" type="noConversion"/>
  </si>
  <si>
    <t>J2010-003</t>
    <phoneticPr fontId="1" type="noConversion"/>
  </si>
  <si>
    <t>㈜제주생태관광</t>
    <phoneticPr fontId="1" type="noConversion"/>
  </si>
  <si>
    <t>2011-012</t>
    <phoneticPr fontId="1" type="noConversion"/>
  </si>
  <si>
    <t>주식회사해밀라이트</t>
    <phoneticPr fontId="1" type="noConversion"/>
  </si>
  <si>
    <t>㈜에이스잡</t>
    <phoneticPr fontId="1" type="noConversion"/>
  </si>
  <si>
    <t>주식회사송암식품</t>
    <phoneticPr fontId="1" type="noConversion"/>
  </si>
  <si>
    <t>주식회사더불어</t>
    <phoneticPr fontId="1" type="noConversion"/>
  </si>
  <si>
    <t>일촌나눔하우징주식회사</t>
    <phoneticPr fontId="1" type="noConversion"/>
  </si>
  <si>
    <t>주식회사영천아트문화센터</t>
    <phoneticPr fontId="1" type="noConversion"/>
  </si>
  <si>
    <t>주식회사 현장사람들</t>
    <phoneticPr fontId="1" type="noConversion"/>
  </si>
  <si>
    <t>(사)꼭두</t>
    <phoneticPr fontId="1" type="noConversion"/>
  </si>
  <si>
    <t>㈜드림앤챌린지</t>
    <phoneticPr fontId="1" type="noConversion"/>
  </si>
  <si>
    <t>2010-138</t>
    <phoneticPr fontId="1" type="noConversion"/>
  </si>
  <si>
    <t>행복을파는장사꾼</t>
    <phoneticPr fontId="1" type="noConversion"/>
  </si>
  <si>
    <t>2010-003</t>
    <phoneticPr fontId="1" type="noConversion"/>
  </si>
  <si>
    <t>일상예술창작센터</t>
    <phoneticPr fontId="1" type="noConversion"/>
  </si>
  <si>
    <t>2010-125</t>
    <phoneticPr fontId="1" type="noConversion"/>
  </si>
  <si>
    <t>㈜두비컴뮤니케이션</t>
    <phoneticPr fontId="1" type="noConversion"/>
  </si>
  <si>
    <t>(사)울산기독교사회봉사회에듀젠더 (코끼리)</t>
    <phoneticPr fontId="1" type="noConversion"/>
  </si>
  <si>
    <t>안재웅</t>
  </si>
  <si>
    <t>서울</t>
  </si>
  <si>
    <t>서울 마포구 동교동203-4 함께일하는_x000D_사회 2층</t>
  </si>
  <si>
    <t>070-7507-2070</t>
  </si>
  <si>
    <t>02-3142-0095</t>
  </si>
  <si>
    <t>혼합형</t>
    <phoneticPr fontId="1" type="noConversion"/>
  </si>
  <si>
    <t>인력공급</t>
  </si>
  <si>
    <t>서비스</t>
  </si>
  <si>
    <t>Q</t>
  </si>
  <si>
    <t>간병 및 요양 서비스</t>
  </si>
  <si>
    <t>교보생명보험(주)</t>
  </si>
  <si>
    <t>함께일하는재단</t>
  </si>
  <si>
    <t/>
  </si>
  <si>
    <t>간병서비스</t>
  </si>
  <si>
    <t>간병 및 요양서비스</t>
  </si>
  <si>
    <t>금천구청 센터 보조금 937천원/건강보험공단 센터 장기요양급여 185,949천원/함께일하는재단 임차지원금 18,600천원</t>
    <phoneticPr fontId="1" type="noConversion"/>
  </si>
  <si>
    <t>1;2;13;7</t>
    <phoneticPr fontId="1" type="noConversion"/>
  </si>
  <si>
    <t>사업계획승인,사업결과 보고,사업예산 승인,추가경정 승인,추가경정 승인,정관개정,감사연임 등</t>
    <phoneticPr fontId="1" type="noConversion"/>
  </si>
  <si>
    <t>3;4;13;7</t>
    <phoneticPr fontId="1" type="noConversion"/>
  </si>
  <si>
    <t>경영현황보고,사업추진방향,경영성과 및 추진경과</t>
    <phoneticPr fontId="1" type="noConversion"/>
  </si>
  <si>
    <t>공동간병운영협의회</t>
  </si>
  <si>
    <t>4;13;7</t>
  </si>
  <si>
    <t>공동간병 운영보고,공동간병료 조정,고객만족도 점검</t>
  </si>
  <si>
    <t>교보생명주식회사</t>
    <phoneticPr fontId="1" type="noConversion"/>
  </si>
  <si>
    <t>사회적기업 전문컨설팅</t>
    <phoneticPr fontId="1" type="noConversion"/>
  </si>
  <si>
    <t>이철종</t>
  </si>
  <si>
    <t>경기</t>
  </si>
  <si>
    <t>경기 수원시 장안구 영화동392-4 칠공_x000D_빌딩 5층</t>
  </si>
  <si>
    <t>031-244-5130</t>
  </si>
  <si>
    <t>031-244-7130</t>
  </si>
  <si>
    <t>기타형</t>
    <phoneticPr fontId="1" type="noConversion"/>
  </si>
  <si>
    <t>위생관리,시설관리</t>
  </si>
  <si>
    <t>N;P</t>
  </si>
  <si>
    <t>위생관리</t>
  </si>
  <si>
    <t>경기지역자활</t>
  </si>
  <si>
    <t>남양주자활</t>
  </si>
  <si>
    <t>이정근</t>
  </si>
  <si>
    <t>기타</t>
  </si>
  <si>
    <t>수원지역아동센터 연합회 냉난방 공조기 필터청소 132대</t>
  </si>
  <si>
    <t>1;2</t>
  </si>
  <si>
    <t>사내이사 해임의건,사내이사 선임의건,사내이사 및 대표이사 중임의 건</t>
    <phoneticPr fontId="1" type="noConversion"/>
  </si>
  <si>
    <t>1;2</t>
    <phoneticPr fontId="1" type="noConversion"/>
  </si>
  <si>
    <t>2011년 경영실적보고의건,2012년 사업계획(안)심의안건,임원진 변경 논의안건</t>
    <phoneticPr fontId="1" type="noConversion"/>
  </si>
  <si>
    <t>1;2;3;6</t>
  </si>
  <si>
    <t>1.상반기 영업지원 및 계약지원/사회적협동조합 총회준비,결재라인변경 공유,2.내부운영경비관련/결재라인변경,3.워크샵일정논의,4.전체근로자연말평가 및 2013년 사업안내송년회</t>
  </si>
  <si>
    <t xml:space="preserve"> </t>
  </si>
  <si>
    <t>권운혁</t>
  </si>
  <si>
    <t>경기 화성시 장안면 석포리677-10</t>
  </si>
  <si>
    <t>031-351-4575</t>
  </si>
  <si>
    <t>031-351-5157</t>
  </si>
  <si>
    <t>일자리제공형</t>
    <phoneticPr fontId="1" type="noConversion"/>
  </si>
  <si>
    <t>전기전자폐기물재활용</t>
  </si>
  <si>
    <t>제조,제조업,도매,_x000D_서비스</t>
  </si>
  <si>
    <t>C</t>
  </si>
  <si>
    <t>전기.전산.폐기물 재활용</t>
  </si>
  <si>
    <t>서형란</t>
  </si>
  <si>
    <t>(주)컴윈</t>
  </si>
  <si>
    <t>컴퓨터 기증</t>
  </si>
  <si>
    <t>사내복지기금으로 적립</t>
    <phoneticPr fontId="1" type="noConversion"/>
  </si>
  <si>
    <t>사내 유보</t>
    <phoneticPr fontId="1" type="noConversion"/>
  </si>
  <si>
    <t>1;2;6</t>
    <phoneticPr fontId="1" type="noConversion"/>
  </si>
  <si>
    <t>한해동안의 사업보고및 사업계획발표 등</t>
    <phoneticPr fontId="1" type="noConversion"/>
  </si>
  <si>
    <t>1;2;3</t>
  </si>
  <si>
    <t>중요안건결정 및 대표급여결정, 직원급여 인상선 논의</t>
    <phoneticPr fontId="1" type="noConversion"/>
  </si>
  <si>
    <t>월례회의</t>
  </si>
  <si>
    <t>1;3;6;기타(전직원)</t>
  </si>
  <si>
    <t>각부서의 사업보고현황,안전교육실시</t>
  </si>
  <si>
    <t>1. 한국휴렉팩커트 유한회사</t>
    <phoneticPr fontId="1" type="noConversion"/>
  </si>
  <si>
    <t>2. 한화, 함께일하는 재단</t>
    <phoneticPr fontId="1" type="noConversion"/>
  </si>
  <si>
    <t>1. 경기광역자활센터</t>
    <phoneticPr fontId="1" type="noConversion"/>
  </si>
  <si>
    <t>김정열</t>
  </si>
  <si>
    <t>서울 영등포구 당산동2가47-4</t>
  </si>
  <si>
    <t>02-3667-4945</t>
  </si>
  <si>
    <t>02-3667-4942</t>
  </si>
  <si>
    <t>사단법인 내 사업단</t>
  </si>
  <si>
    <t>복사용지,인쇄,출판</t>
  </si>
  <si>
    <t>제조업,서비스</t>
  </si>
  <si>
    <t>_x000D_C</t>
  </si>
  <si>
    <t>인쇄, 출판, 복사용지, 판촉물,사무용품, DM</t>
  </si>
  <si>
    <t>영등포구청 운영비 지원/ 영등포구청 기능보강사업비(차량, 기계)</t>
    <phoneticPr fontId="1" type="noConversion"/>
  </si>
  <si>
    <t>1;3;4;12;기타(11;부모,서울시의회)</t>
  </si>
  <si>
    <t>2012상반기 사업결산보고, 추경예산편성 자치구 문의</t>
    <phoneticPr fontId="1" type="noConversion"/>
  </si>
  <si>
    <t>1;3;기타(사용자대표(사용자가위촉하는자))</t>
  </si>
  <si>
    <t>노사협의체 구성</t>
  </si>
  <si>
    <t>인사위원회</t>
  </si>
  <si>
    <t>1;기타(각부서팀장6인)</t>
  </si>
  <si>
    <t>직원징계발의 및 의결건</t>
  </si>
  <si>
    <t>영등포구청</t>
    <phoneticPr fontId="1" type="noConversion"/>
  </si>
  <si>
    <t>박상범</t>
  </si>
  <si>
    <t>충북</t>
  </si>
  <si>
    <t>충북 충주시 살미면 토계리
29-3</t>
  </si>
  <si>
    <t>043-856-2807</t>
  </si>
  <si>
    <t>043-856-2806</t>
  </si>
  <si>
    <t>재활용처리</t>
  </si>
  <si>
    <t>도매업</t>
  </si>
  <si>
    <t>G</t>
  </si>
  <si>
    <t>생활계 재활용품 처리</t>
  </si>
  <si>
    <t>박대호</t>
  </si>
  <si>
    <t>함민동</t>
  </si>
  <si>
    <t>원정희</t>
  </si>
  <si>
    <t>(주)신해산업</t>
    <phoneticPr fontId="1" type="noConversion"/>
  </si>
  <si>
    <t>이자수익,잡이익</t>
    <phoneticPr fontId="1" type="noConversion"/>
  </si>
  <si>
    <t>당기순이익의20%성과급으로동일지급</t>
    <phoneticPr fontId="1" type="noConversion"/>
  </si>
  <si>
    <t>저소득층 장학금 지급</t>
    <phoneticPr fontId="1" type="noConversion"/>
  </si>
  <si>
    <t>사랑의열매, 후원금 등</t>
    <phoneticPr fontId="1" type="noConversion"/>
  </si>
  <si>
    <t>결산,사업승인</t>
    <phoneticPr fontId="1" type="noConversion"/>
  </si>
  <si>
    <t>1;이사</t>
  </si>
  <si>
    <t>사업보고,실적보고</t>
    <phoneticPr fontId="1" type="noConversion"/>
  </si>
  <si>
    <t>간부회의</t>
  </si>
  <si>
    <t>1;각부서팀장</t>
  </si>
  <si>
    <t>내부 운영 사항 결정</t>
  </si>
  <si>
    <t>남시영</t>
  </si>
  <si>
    <t>제주</t>
  </si>
  <si>
    <t>제주 서귀포시 대정읍 구억리308</t>
  </si>
  <si>
    <t>064-794-6277</t>
  </si>
  <si>
    <t>064-794-6279</t>
  </si>
  <si>
    <t>축산물가공업</t>
  </si>
  <si>
    <t>제조업</t>
  </si>
  <si>
    <t>소시지,햄,분쇄가공육</t>
  </si>
  <si>
    <t>나눔디너쇼41</t>
  </si>
  <si>
    <t>한라산등반30,나눔디너쇼30</t>
  </si>
  <si>
    <t>한라산등반14,나눔디너쇼66</t>
  </si>
  <si>
    <t>기획재정부 연구개발비 244,407천원/서귀포시청 공장기능보강사업 20,000천우너/ 한국장애인고용촉진공단 장애인고용장려금 71,018천원 / (재)제주테크노파크 고용장려금 5,120천우너</t>
    <phoneticPr fontId="1" type="noConversion"/>
  </si>
  <si>
    <t>1;11</t>
    <phoneticPr fontId="1" type="noConversion"/>
  </si>
  <si>
    <t>2012년도 사업계획 및 운영방안설명, 2012년 상반기 실적보고</t>
    <phoneticPr fontId="1" type="noConversion"/>
  </si>
  <si>
    <t>1회 : 추경예산안심의및 2012년 사업계획안심의, 2회 : 2011년 결산안심의및사업보고, 3회 : 상반기 사업보고, 4회 : 기본재산 매입에 따른 등기관련, 5회 : 임기만료 임원에 대한 선임권, 6회 : 임기만료 임원 선임권, 기본재산 변경의건</t>
    <phoneticPr fontId="1" type="noConversion"/>
  </si>
  <si>
    <t>이기범</t>
  </si>
  <si>
    <t>경기 안성시 인지동414-5</t>
  </si>
  <si>
    <t>031-672-6121</t>
  </si>
  <si>
    <t>031-676-0912</t>
  </si>
  <si>
    <t>사회서비스제공형</t>
    <phoneticPr fontId="1" type="noConversion"/>
  </si>
  <si>
    <t>가정의학과,치과,한의원</t>
  </si>
  <si>
    <t>보건,의료,보_x000D_건</t>
  </si>
  <si>
    <t>의료서비스</t>
  </si>
  <si>
    <t>이인동</t>
  </si>
  <si>
    <t>강대곤</t>
  </si>
  <si>
    <t>최종국</t>
  </si>
  <si>
    <t>이순옥</t>
  </si>
  <si>
    <t>사회적기업진흥원-경영지원컨설팅</t>
    <phoneticPr fontId="1" type="noConversion"/>
  </si>
  <si>
    <t>손실로 인한 수익배분 없음</t>
    <phoneticPr fontId="1" type="noConversion"/>
  </si>
  <si>
    <t>1;2;3;4;5;6</t>
  </si>
  <si>
    <t xml:space="preserve"> 제1호의안 사회적협동조합 조직전환승인 
     제2호의안 기타 
      제1호의안 정관승인 
      제2호의안 대의원 잔여임기 승계 
      제3호의안 기타
     제1호의안 규약 승인  
     제2호의안 임원잔여 임기 승계 및 선출 
     제3호의안 2013년 사업계획 및 예산안 승인 
     제4호의안 감사보고서 승인 
     제5호의안 2012년 사업 보고 및 결산안 승인 
     제6호의안 2012년 손실금 처분 
     제7호의안 안성맞춤지역자활센터 2012년 활동보고 및 2013년 사업계획에 관한 건
     제8호의안 기타 안건 
           보고 안건
   1) 전환에 대하여 이의를 제출한 채권자 및 채권 총액
   2) 전환에 반대한 기존 조직 구성원의 지분 정리 계획
   3) 5만원 미만 출자자 지분 정리 계획
   4) 총 출자금중 30%를 초과한 기존 조직 구성원의 지분 정리 계획
제1호 의안 2013년도 사업계획 및 예산 승인
      2013년도 사업계획(안)
      2013년도 예산(안)
제2호 의안  2012년도 추경예산 승인
제3호 의안  사회적협동조합 전환 승인
제4호 의안  기타</t>
    <phoneticPr fontId="1" type="noConversion"/>
  </si>
  <si>
    <t>2012년 2월 정기 총회 안건 상정의 건
추경예산 심의의 건
탈퇴자 승인안 상정의 건
 2011년 결산 및 평가의 건
5호 의안.  2011년 이월 미처분 손실금 처분안 상정의 건
1호 의안. 전무이사 선임의 건
2호 의안. 전문이사 선임의 건
3호 의안. 이사 위원회 배속의 건
4호 의안. 감사지적사항에 대한 개선계획 확정의 건
기타 의안. 한미FTA폐기운동 참여에 대한 건  
1호 의안. 우수 조합원, 우수 지역 선정의 건
2호 의안. 포상 기준 변경의 건
3호 의안. 우수 실무자 선정의 건
4호 의안. 대출통장 개설의 건
5호 의안. 한국의료생협연합회 경기지부 건설의 건
1호 의안. 대의원수 확정 및 대의원 선거일정 조정의 건
2호 의안. 참아름 국민임대아파트 주민 삶의 질 향상 사업(가칭) 참여의 건   
1호 의안. 대의원수 확정 및 대의원 선거일정 조정의 건
1호 의안. 우리생협의원 근무조건 개선안
2호 의안. 의료생협 본점 전기증설 공사의 건
1호 의안. 지역단체 및 위탁기관 위원 파견의 건
1호 의안. 8기 대의원 선거 평가의 건
2호 의안. 우리생협의원 근무조건 개선안
3호 의안 추석 특별 상여금 지급에 대한 논의</t>
  </si>
  <si>
    <t>2;3;4;5;6</t>
    <phoneticPr fontId="1" type="noConversion"/>
  </si>
  <si>
    <t>조합원활동지원, 출자운동
조합원교육, 행사
연대활동’ 자원봉사관리
아름다운 의료기관 만들기
환자중심의 의료기관 만들기
이용불편사항 개선
예산안 수립
목표달성 점검 및 세부계획수립
수익사업 개발
환자중심의 의료기관만들기
이용불편사항 개선
3동 조합원활동 지원
홍보활동(소식지, 홈페이지)
조합원 교육활동</t>
  </si>
  <si>
    <t>의사인력수급 5개년 계획수립
복지제도 확충
실무자 복지기금 조성 및 운영
운영규정 보완작업
급여체계개선 작업
고충처리제도 개선 작업
의사모임 활성화
직무역량 향상 프로그램
자기개발 시스템
사회공헌활동 지원프로그램
신규직원 교육프로그램 보완 작업
선발과정의 객관성 증대 작업
평가시스템 보완작업</t>
  </si>
  <si>
    <t>(주)카길애그리퓨리나</t>
    <phoneticPr fontId="1" type="noConversion"/>
  </si>
  <si>
    <t>최영열</t>
  </si>
  <si>
    <t>제주 제주시 화북2동5625-5</t>
  </si>
  <si>
    <t>064-723-9104</t>
  </si>
  <si>
    <t>064-723-9105</t>
  </si>
  <si>
    <t>법인 내 사업단</t>
  </si>
  <si>
    <t>화훼류</t>
  </si>
  <si>
    <t>도소매</t>
  </si>
  <si>
    <t>전국꽃배달서비스, 건조농산물</t>
  </si>
  <si>
    <t>중증장애인직업재활훈련</t>
  </si>
  <si>
    <t>제주시 226,177천원, 기능보강40,000천원, 한국장애인개발원 33,304천원, 장애인고용장려금 54,891천원, 장애인복지기금 4,000천원</t>
    <phoneticPr fontId="1" type="noConversion"/>
  </si>
  <si>
    <t>1;2;3;4;12;13;7;5;6</t>
    <phoneticPr fontId="1" type="noConversion"/>
  </si>
  <si>
    <t>운영계획의 수립, 평가에 대한 심의 등</t>
    <phoneticPr fontId="1" type="noConversion"/>
  </si>
  <si>
    <t>1;3;4;12;13;7;5;6</t>
    <phoneticPr fontId="1" type="noConversion"/>
  </si>
  <si>
    <t>시설운영계획의 수립, 평가에 관한 사항, 프로그램 개발 평가에 관한 사항, 종사자의 근무환경 개선에 관한 사항, 이용자의 환경개선 및 고충처리에 관한 사항, 시설과 지역사회와의 협력에 관한 사항</t>
    <phoneticPr fontId="1" type="noConversion"/>
  </si>
  <si>
    <t>제주농업기술센터</t>
    <phoneticPr fontId="1" type="noConversion"/>
  </si>
  <si>
    <t>한국공항공사제주지역본부</t>
    <phoneticPr fontId="1" type="noConversion"/>
  </si>
  <si>
    <t>김동남</t>
  </si>
  <si>
    <t>경기 수원시 장안구 영화동425-3_x000D_102호</t>
  </si>
  <si>
    <t>031-253-1494</t>
  </si>
  <si>
    <t>031-256-1495</t>
  </si>
  <si>
    <t>두부</t>
  </si>
  <si>
    <t>제조,도소매</t>
  </si>
  <si>
    <t>두부류 제조및 판매(도소매,통신판매)</t>
  </si>
  <si>
    <t>정애순</t>
  </si>
  <si>
    <t>이상월</t>
  </si>
  <si>
    <t>이동희</t>
  </si>
  <si>
    <t>지역아동센터등 원가제공</t>
  </si>
  <si>
    <t>-</t>
  </si>
  <si>
    <t>생산자기금 및 빈민단체 기부</t>
  </si>
  <si>
    <t>경기테크노마트 on-line 개발비</t>
    <phoneticPr fontId="1" type="noConversion"/>
  </si>
  <si>
    <t>사업계획에 따른 인원 충원 인건비(34880(월)*26(일)*12(개월)*3(명)</t>
    <phoneticPr fontId="1" type="noConversion"/>
  </si>
  <si>
    <t>근로자을 위한 휴식공간 설치 및 비품구비등</t>
    <phoneticPr fontId="1" type="noConversion"/>
  </si>
  <si>
    <t>이사 증원의 건 ** 임시 주총</t>
    <phoneticPr fontId="1" type="noConversion"/>
  </si>
  <si>
    <t>1. 두부식당 운영건,두부공장 이전의건,2. 대표이사 보선의건</t>
    <phoneticPr fontId="1" type="noConversion"/>
  </si>
  <si>
    <t>1;2;3;12;13</t>
    <phoneticPr fontId="1" type="noConversion"/>
  </si>
  <si>
    <t>1.두부식당 운영건,두부공장 의전의건,2. 대표이사 보선의건</t>
    <phoneticPr fontId="1" type="noConversion"/>
  </si>
  <si>
    <t>경창수</t>
  </si>
  <si>
    <t>경기 안산시 상록구 월피동445-18 로_x000D_얄프라자 306호</t>
  </si>
  <si>
    <t>031-401-2208</t>
  </si>
  <si>
    <t>031-411-8333</t>
  </si>
  <si>
    <t>의료(보건)</t>
  </si>
  <si>
    <t>일반내과의료(보건)</t>
  </si>
  <si>
    <t>의료 보건업 외 사회복지 서비스 제공</t>
  </si>
  <si>
    <t>임선미</t>
  </si>
  <si>
    <t>임남희</t>
  </si>
  <si>
    <t>김영자</t>
  </si>
  <si>
    <t>의료서비스,무료급식</t>
  </si>
  <si>
    <t>노인돌봄</t>
  </si>
  <si>
    <t>반듯한시간제일자리(5,600천원)청년인턴(6,000천원)</t>
    <phoneticPr fontId="1" type="noConversion"/>
  </si>
  <si>
    <t>사회적일자리 전원 고용</t>
    <phoneticPr fontId="1" type="noConversion"/>
  </si>
  <si>
    <t>의료서비스</t>
    <phoneticPr fontId="1" type="noConversion"/>
  </si>
  <si>
    <t>취약계층 의료지원, 지역사회건강기여</t>
    <phoneticPr fontId="1" type="noConversion"/>
  </si>
  <si>
    <t>4;기타(이사장)</t>
  </si>
  <si>
    <t>사업보고,결산 및 예산안 승인 외</t>
    <phoneticPr fontId="1" type="noConversion"/>
  </si>
  <si>
    <t>2;4;기타(이사장)</t>
  </si>
  <si>
    <t>사업운영 검토 및 각 위원회 회의결과 보고, 예산 승인 외</t>
    <phoneticPr fontId="1" type="noConversion"/>
  </si>
  <si>
    <t>부문위원회:경영, 이용,조직교육,조직교육원회,복지,보건,인사,요양원)</t>
  </si>
  <si>
    <t>사업운영 논의,마을모임 성과내기, 조직강화 및 활성화 외</t>
  </si>
  <si>
    <t>1. 아이쿱씨앗재단</t>
    <phoneticPr fontId="1" type="noConversion"/>
  </si>
  <si>
    <t>씨앗기금 취약계층 의료지원</t>
    <phoneticPr fontId="1" type="noConversion"/>
  </si>
  <si>
    <t>김지현</t>
  </si>
  <si>
    <t>충북 청주시 흥덕구 사창동147-11</t>
  </si>
  <si>
    <t>043-287-9091</t>
  </si>
  <si>
    <t>043-288-9094</t>
  </si>
  <si>
    <t>가사서비스업외</t>
  </si>
  <si>
    <t>서비스업</t>
  </si>
  <si>
    <t>S</t>
  </si>
  <si>
    <t>가사서비스</t>
  </si>
  <si>
    <t>강경미</t>
  </si>
  <si>
    <t>정원덕</t>
  </si>
  <si>
    <t>허석렬</t>
  </si>
  <si>
    <t>산모/신생아도우미서비스</t>
  </si>
  <si>
    <t>2011년 사업보고, 2012년 사업계획보고</t>
    <phoneticPr fontId="1" type="noConversion"/>
  </si>
  <si>
    <t>1;3;6</t>
    <phoneticPr fontId="1" type="noConversion"/>
  </si>
  <si>
    <t>전월결산
주요현안(운영규정)논의</t>
  </si>
  <si>
    <t>각사업단별 전체회의</t>
  </si>
  <si>
    <t>1;3;기타(사업단관리사)</t>
  </si>
  <si>
    <t>전월결산, 주요현안(운영규정)논의</t>
  </si>
  <si>
    <t>송유정</t>
  </si>
  <si>
    <t>충북 청원군 오창읍 창리9-20</t>
  </si>
  <si>
    <t>043-212-9194</t>
  </si>
  <si>
    <t>043-212-9196</t>
  </si>
  <si>
    <t>돌봄서비스</t>
  </si>
  <si>
    <t>보건업</t>
  </si>
  <si>
    <t>장기요양, 돌봄서비스, 의료기기판매 및 복지용구제공사_x000D_업</t>
  </si>
  <si>
    <t>정율동</t>
  </si>
  <si>
    <t>박종효</t>
  </si>
  <si>
    <t>양정열</t>
  </si>
  <si>
    <t>가사간병서비스</t>
  </si>
  <si>
    <t>노인돌봄서비스,장기요양및방문목욕서비스</t>
  </si>
  <si>
    <t>장애인활동지원서비스</t>
  </si>
  <si>
    <t>가사간병서비스 외</t>
  </si>
  <si>
    <t>구성원 성과급 및 주식 배당</t>
    <phoneticPr fontId="1" type="noConversion"/>
  </si>
  <si>
    <t>1;2;3;기타(주주)</t>
  </si>
  <si>
    <t>신임이사및감사선임건</t>
    <phoneticPr fontId="1" type="noConversion"/>
  </si>
  <si>
    <t>운영규정 변경의 건, 시설설립에 따른 대출신청승인의 건, 시설설립관련 건</t>
    <phoneticPr fontId="1" type="noConversion"/>
  </si>
  <si>
    <t>1;3;기타(실무자)</t>
  </si>
  <si>
    <t>실무연석회의워크샵추진관련 건</t>
  </si>
  <si>
    <t>실무연석회의</t>
  </si>
  <si>
    <t>1;2;3;기타(실무자)</t>
  </si>
  <si>
    <t>업무보직변경보고 건,제도변경관련안내 건</t>
  </si>
  <si>
    <t>1.국민건강보험공단 청주동부지사</t>
    <phoneticPr fontId="1" type="noConversion"/>
  </si>
  <si>
    <t>박명혜</t>
  </si>
  <si>
    <t>경기 부천시 소사구 소사본1동223-24</t>
  </si>
  <si>
    <t>032-328-1868</t>
  </si>
  <si>
    <t>032-328-1869</t>
  </si>
  <si>
    <t>음식제조</t>
  </si>
  <si>
    <t>제조</t>
  </si>
  <si>
    <t>결식이웃 식사제공</t>
  </si>
  <si>
    <t>박태연</t>
  </si>
  <si>
    <t>박동옥</t>
  </si>
  <si>
    <t>결식아동 도시락 제공</t>
  </si>
  <si>
    <t>직업훈련 및 인큐베이팅</t>
  </si>
  <si>
    <t>다문화아동및 학교밖청소년 도시락제공</t>
  </si>
  <si>
    <t>1;2;3</t>
    <phoneticPr fontId="1" type="noConversion"/>
  </si>
  <si>
    <t>정기이사회 및 주주총회</t>
    <phoneticPr fontId="1" type="noConversion"/>
  </si>
  <si>
    <t>전직원회의</t>
  </si>
  <si>
    <t>1;3;11</t>
  </si>
  <si>
    <t>매월 사업보고,분기별 사업및 회계보고</t>
  </si>
  <si>
    <t>부천시 오정구청</t>
    <phoneticPr fontId="1" type="noConversion"/>
  </si>
  <si>
    <t>부천시청시설관리공단 꼬마스포츠단 식사</t>
    <phoneticPr fontId="1" type="noConversion"/>
  </si>
  <si>
    <t>부천시청 도시락 주문</t>
    <phoneticPr fontId="1" type="noConversion"/>
  </si>
  <si>
    <t>오영범</t>
  </si>
  <si>
    <t>경기 시흥시 신천동845-26,27</t>
  </si>
  <si>
    <t>031-314-5018</t>
  </si>
  <si>
    <t>031-314-5080</t>
  </si>
  <si>
    <t>인테리어집수리</t>
  </si>
  <si>
    <t>건설업도배</t>
  </si>
  <si>
    <t>F</t>
  </si>
  <si>
    <t>도배 장판 창호 단열</t>
  </si>
  <si>
    <t>최정은</t>
  </si>
  <si>
    <t>서무숙</t>
  </si>
  <si>
    <t>김시환</t>
  </si>
  <si>
    <t>주거환경개선</t>
  </si>
  <si>
    <t>노후설비 교체 및 수선</t>
    <phoneticPr fontId="1" type="noConversion"/>
  </si>
  <si>
    <t>사회환원</t>
    <phoneticPr fontId="1" type="noConversion"/>
  </si>
  <si>
    <t>2011년 결산보고,하반기 임금조정 및 대표이사 재신임</t>
    <phoneticPr fontId="1" type="noConversion"/>
  </si>
  <si>
    <t>1;2;3;13</t>
    <phoneticPr fontId="1" type="noConversion"/>
  </si>
  <si>
    <t>과점주주 변경 및 협동조합 변경에관한 의견수렴/인력정비</t>
    <phoneticPr fontId="1" type="noConversion"/>
  </si>
  <si>
    <t>2. 경기도시공사</t>
    <phoneticPr fontId="1" type="noConversion"/>
  </si>
  <si>
    <t>시흥시청</t>
    <phoneticPr fontId="1" type="noConversion"/>
  </si>
  <si>
    <t>서원홍</t>
  </si>
  <si>
    <t>서울 동대문구 휘경1동194-83</t>
  </si>
  <si>
    <t>02-2215-8027</t>
  </si>
  <si>
    <t>노인복지요양서비스</t>
  </si>
  <si>
    <t>노인복지센터,노인요양공동생활가정,방문요양및방문목_x000D_욕센터, 실버홈쇼핑</t>
  </si>
  <si>
    <t>일상생활지원및 건강지원서비스, 돌보이바우처서비스, 가정봉사원파견지원, 후원금지원등</t>
  </si>
  <si>
    <t>겨울철 노인일자리 급여적립</t>
    <phoneticPr fontId="1" type="noConversion"/>
  </si>
  <si>
    <t>직원급여인상 및 성과급 적립</t>
    <phoneticPr fontId="1" type="noConversion"/>
  </si>
  <si>
    <t>지역사회 복지사업을 위한 적립</t>
    <phoneticPr fontId="1" type="noConversion"/>
  </si>
  <si>
    <t>2011년도 결산승인, 2012년도 사업계획 및 예산</t>
    <phoneticPr fontId="1" type="noConversion"/>
  </si>
  <si>
    <t>1;2;3;4;12;5;6</t>
    <phoneticPr fontId="1" type="noConversion"/>
  </si>
  <si>
    <t>2012년 3/4분기 사업현황보고, 재가노인지원센터 1/4분기 사업현황보고, 재가노인센터 2/4분기사업현황보고</t>
    <phoneticPr fontId="1" type="noConversion"/>
  </si>
  <si>
    <t>1;3;6</t>
  </si>
  <si>
    <t>노사협의회 구성</t>
  </si>
  <si>
    <t>윤준현</t>
  </si>
  <si>
    <t>경기 구리시 사노동356-1</t>
  </si>
  <si>
    <t>031-529-2323</t>
  </si>
  <si>
    <t>031-529-9294</t>
  </si>
  <si>
    <t>축산물가공업,식육포장처리업</t>
  </si>
  <si>
    <t>계육,닭고기 식자재납품</t>
  </si>
  <si>
    <t>김인순</t>
  </si>
  <si>
    <t>이정민</t>
  </si>
  <si>
    <t>이봉우</t>
  </si>
  <si>
    <t>장애인고용공단 장애인고용장려금</t>
    <phoneticPr fontId="1" type="noConversion"/>
  </si>
  <si>
    <t>1;3</t>
    <phoneticPr fontId="1" type="noConversion"/>
  </si>
  <si>
    <t>1. 봄 맞이 대청소 논의,2. 초복 물량증대 대책 논의,3. 추석 휴무 및 보너스 논의,4. 성탄절 휴무및 종무식 논의</t>
    <phoneticPr fontId="1" type="noConversion"/>
  </si>
  <si>
    <t>1;3;기타(노사협의회위원)</t>
  </si>
  <si>
    <t>1.연차사용일수와 상여급지금액 산정, 2.봄 야유회 진행건, 3. 복(초중말)날 대비 안정적 생산과 공급을 위한 노사협의건, 4. 겨울철 난방용품사용에 따른 화재 안전건</t>
  </si>
  <si>
    <t>안혜경</t>
  </si>
  <si>
    <t>부산</t>
  </si>
  <si>
    <t>부산 연제구 거제3동457-10 이안빌딩_x000D_6층</t>
  </si>
  <si>
    <t>051-851-3544</t>
  </si>
  <si>
    <t>051-852-0565</t>
  </si>
  <si>
    <t>법인내 사업단</t>
  </si>
  <si>
    <t>산후조리</t>
  </si>
  <si>
    <t>산후조리서비스</t>
  </si>
  <si>
    <t>1;3;13;7</t>
    <phoneticPr fontId="1" type="noConversion"/>
  </si>
  <si>
    <t>1차:등록제 대응 방안 공유의 건,2차:사회적기업 통합인증의 건</t>
    <phoneticPr fontId="1" type="noConversion"/>
  </si>
  <si>
    <t>김순옥</t>
  </si>
  <si>
    <t>인천</t>
  </si>
  <si>
    <t>인천광역시 중구 우현로 62번길 38-13 (경동)</t>
  </si>
  <si>
    <t>032-765-1989</t>
  </si>
  <si>
    <t>032-764-0181</t>
  </si>
  <si>
    <t>청소대행,위생관리용역</t>
  </si>
  <si>
    <t>N</t>
  </si>
  <si>
    <t>학교위생관리, 청소대행</t>
  </si>
  <si>
    <t>정인순</t>
  </si>
  <si>
    <t>김용한</t>
  </si>
  <si>
    <t>조민호</t>
  </si>
  <si>
    <t>이제헌</t>
  </si>
  <si>
    <t>장애인 유아시설 준공청소장애인 보호 작업장 준공청소</t>
  </si>
  <si>
    <t>지역아동센터 소독,방역</t>
  </si>
  <si>
    <t>장애인고용장려금,세액감면(704천원)</t>
    <phoneticPr fontId="1" type="noConversion"/>
  </si>
  <si>
    <t>이자수익, 잡이익</t>
    <phoneticPr fontId="1" type="noConversion"/>
  </si>
  <si>
    <t>주주</t>
    <phoneticPr fontId="1" type="noConversion"/>
  </si>
  <si>
    <t>임원보선,정관 변경</t>
    <phoneticPr fontId="1" type="noConversion"/>
  </si>
  <si>
    <t>본점이전,신주발행</t>
    <phoneticPr fontId="1" type="noConversion"/>
  </si>
  <si>
    <t>사용자위원;11위원</t>
  </si>
  <si>
    <t>매출공유,동절기 작업환경 검토</t>
  </si>
  <si>
    <t>이원찬</t>
  </si>
  <si>
    <t>경북</t>
  </si>
  <si>
    <t>경북 경주시 성동동127-1 2층</t>
  </si>
  <si>
    <t>054-773-5002</t>
  </si>
  <si>
    <t>054-773-5004</t>
  </si>
  <si>
    <t>개인간병인,연구용역,컨설팅</t>
  </si>
  <si>
    <t>경력단절여성 고용창출을 위한 재가서비스 사업</t>
  </si>
  <si>
    <t>가사,목욕지원,이,미용,이동서비스</t>
  </si>
  <si>
    <t>간병,가사 지원(방문목욕)간병,가사 지원(방문요양)</t>
  </si>
  <si>
    <t>고령자인재은행(60,200천원), 가사간병지원사업(47,500천원), 법인세 감면(195천원-소계미포함</t>
  </si>
  <si>
    <t>잡수입,법인전입금,이자수익</t>
  </si>
  <si>
    <t>유형자산 도입 및 근로자 임금</t>
  </si>
  <si>
    <t>사업결산보고,감사보고</t>
  </si>
  <si>
    <t>총회</t>
  </si>
  <si>
    <t>1;이사;3</t>
  </si>
  <si>
    <t>2012년사업결산보고,2013년 사업계획,예산안심의</t>
  </si>
  <si>
    <t>굿네이버스</t>
  </si>
  <si>
    <t>경영컨설팅</t>
  </si>
  <si>
    <t>사회서비스기획</t>
  </si>
  <si>
    <t>김영도</t>
  </si>
  <si>
    <t>세종</t>
  </si>
  <si>
    <t>세종특별자치시 조치원읍 남리 284</t>
  </si>
  <si>
    <t>041-868-8979</t>
  </si>
  <si>
    <t>041-868-0412</t>
  </si>
  <si>
    <t>청소위생용역</t>
  </si>
  <si>
    <t>청소위생용역, 세차프랜차이즈업</t>
  </si>
  <si>
    <t>두레마을</t>
  </si>
  <si>
    <t>이혜숙</t>
  </si>
  <si>
    <t>김월순</t>
  </si>
  <si>
    <t>무료 건물및차량 소독방역 서비스</t>
  </si>
  <si>
    <t>1;2;6</t>
  </si>
  <si>
    <t>전년 회계보고 및 당해년 사업계획보고의 건</t>
    <phoneticPr fontId="1" type="noConversion"/>
  </si>
  <si>
    <t>주주배당 및 급여인상의건, 내부직원 고용유지 및 외부인사 채용고려의 건, 사회적기업 경영공시 서류 검토의 건</t>
    <phoneticPr fontId="1" type="noConversion"/>
  </si>
  <si>
    <t>1. 한국철도공사</t>
    <phoneticPr fontId="1" type="noConversion"/>
  </si>
  <si>
    <t>2. 조치원대동초등학교</t>
    <phoneticPr fontId="1" type="noConversion"/>
  </si>
  <si>
    <t>1. 세종시의회</t>
    <phoneticPr fontId="1" type="noConversion"/>
  </si>
  <si>
    <t>2. 세종시교육청</t>
    <phoneticPr fontId="1" type="noConversion"/>
  </si>
  <si>
    <t>최상덕</t>
  </si>
  <si>
    <t>서울 서초구 양재동 275-3
트윈타워A동B102호</t>
  </si>
  <si>
    <t>02-578-7474</t>
  </si>
  <si>
    <t>02-578-4124</t>
  </si>
  <si>
    <t>사회복지법인 내 사업단</t>
  </si>
  <si>
    <t>방문요양(Q)</t>
  </si>
  <si>
    <t>방문요양. 유통</t>
  </si>
  <si>
    <t>효도사교육방문목욕서비스노인돌봄서비스재가방문요양서비스</t>
  </si>
  <si>
    <t>방문요양효도사교육</t>
  </si>
  <si>
    <t>10;9</t>
  </si>
  <si>
    <t>2012년 사업관련</t>
  </si>
  <si>
    <t>모법인 이사회, TF팀회의, 희망이머무는곳</t>
  </si>
  <si>
    <t>모법인이사, TF팀원, 방문요양사 및 행정요원</t>
  </si>
  <si>
    <t>사업단 사업관련, 효도사교육 운영관련, 교육 공지 친목</t>
  </si>
  <si>
    <t>사업개발비</t>
    <phoneticPr fontId="1" type="noConversion"/>
  </si>
  <si>
    <t>변형석</t>
  </si>
  <si>
    <t>서울 영등포구 영등포동7가 57 하자센_x000D_터 306호</t>
  </si>
  <si>
    <t>02-2068-2788</t>
  </si>
  <si>
    <t>02-6919-2788</t>
  </si>
  <si>
    <t>여행사및기타여행보조업</t>
  </si>
  <si>
    <t>R</t>
  </si>
  <si>
    <t>국내외 공정여행 진행, 교육서비스, 컨설팅</t>
  </si>
  <si>
    <t>(유)소셜벤처파트</t>
  </si>
  <si>
    <t>유한목</t>
  </si>
  <si>
    <t>김정애</t>
  </si>
  <si>
    <t>공정여행서비스</t>
  </si>
  <si>
    <t>1;2;3;13;7;5;6</t>
  </si>
  <si>
    <t>결산 및 사업보고</t>
    <phoneticPr fontId="1" type="noConversion"/>
  </si>
  <si>
    <t>오재현</t>
  </si>
  <si>
    <t>경남</t>
  </si>
  <si>
    <t>경남 김해시 외동1261-3번지 보건복지_x000D_센터 별관 305호</t>
  </si>
  <si>
    <t>055-328-6374</t>
  </si>
  <si>
    <t>055-312-6372</t>
  </si>
  <si>
    <t>일반건축공사,건축자재</t>
  </si>
  <si>
    <t>건설업,도소매</t>
  </si>
  <si>
    <t>F;G</t>
  </si>
  <si>
    <t>친환경(천연자재)인테리어, 주거취약계층 주거복지사업, 노후주택_x000D_에너지효율개선사업, 지역특화사업 및 사회공헌사업 外</t>
  </si>
  <si>
    <t>남택주</t>
  </si>
  <si>
    <t>김호상</t>
  </si>
  <si>
    <t>심혜정</t>
  </si>
  <si>
    <t>김해주거복지센터 주거환경개선사업 추천대상자 무료집수리</t>
  </si>
  <si>
    <t>사회적기업 시설장비지원금 지원(장비구입)</t>
    <phoneticPr fontId="1" type="noConversion"/>
  </si>
  <si>
    <t>일반인 2명, 저소득층(수급자,차상위계층) 2명 신규채용</t>
    <phoneticPr fontId="1" type="noConversion"/>
  </si>
  <si>
    <t>김해시 읍·면·동 주민센터 추천세대 무료집수리, 김해주거복지센터 주거환경개선사업 프로보노 수행 및 무료집수리 지원</t>
    <phoneticPr fontId="1" type="noConversion"/>
  </si>
  <si>
    <t>경남사회적기업협의회 장학후원사업,김해주거복지센터 지정후원금 지급, (사) 한국주거복지협회 지정후원금 지급</t>
    <phoneticPr fontId="1" type="noConversion"/>
  </si>
  <si>
    <t>1;2;3;13;7;6</t>
  </si>
  <si>
    <t>정기총회,2011년도 사업보고 및 결산안 승인의 건, 2012년도 사업계획 및 예산안 승인의 건, 운전자금 차입의 건, 사무실 및 창고이전에 따른 이대차계약의 건</t>
    <phoneticPr fontId="1" type="noConversion"/>
  </si>
  <si>
    <t>1;2;3;13;7;6</t>
    <phoneticPr fontId="1" type="noConversion"/>
  </si>
  <si>
    <t>사업운전자금 단기차입의 건, 사원(이사)변경의 건, 사업확장에 따른 정관 변경의 건 外</t>
    <phoneticPr fontId="1" type="noConversion"/>
  </si>
  <si>
    <t>1. (사)한국주거복지협회</t>
    <phoneticPr fontId="1" type="noConversion"/>
  </si>
  <si>
    <t>2. 한국에너지재단</t>
    <phoneticPr fontId="1" type="noConversion"/>
  </si>
  <si>
    <t>1. 김해시 사회복지과</t>
    <phoneticPr fontId="1" type="noConversion"/>
  </si>
  <si>
    <t>2. 김해시 주민생활 지원과</t>
    <phoneticPr fontId="1" type="noConversion"/>
  </si>
  <si>
    <t>김서진</t>
  </si>
  <si>
    <t>서울 용산구 원효로3가
51-30 원효전자 6동 1층 87</t>
  </si>
  <si>
    <t>02-707-1129</t>
  </si>
  <si>
    <t>02-707-1126</t>
  </si>
  <si>
    <t>전산소모품</t>
  </si>
  <si>
    <t>전산소모품외 도소매</t>
  </si>
  <si>
    <t>임미정</t>
  </si>
  <si>
    <t>강철</t>
  </si>
  <si>
    <t>이용주</t>
  </si>
  <si>
    <t>김기언</t>
  </si>
  <si>
    <t>장애인고용장려금</t>
    <phoneticPr fontId="1" type="noConversion"/>
  </si>
  <si>
    <t>임기연장</t>
    <phoneticPr fontId="1" type="noConversion"/>
  </si>
  <si>
    <t>1;3;이사</t>
  </si>
  <si>
    <t>사회적 목적 실현을 위한방안,제품 품질 향상을 위한방안, 제조물품 변경의건, 일자리 창출 사업 인원충원, 근로자위원 변경의건</t>
    <phoneticPr fontId="1" type="noConversion"/>
  </si>
  <si>
    <t>한전서울지역본부</t>
    <phoneticPr fontId="1" type="noConversion"/>
  </si>
  <si>
    <t>최현정</t>
  </si>
  <si>
    <t>서울시 마포구 성미산로 26길 29</t>
  </si>
  <si>
    <t>02-325-8553</t>
  </si>
  <si>
    <t>02-6442-8250</t>
  </si>
  <si>
    <t>문화행사공공미술기획및시공</t>
  </si>
  <si>
    <t>생활창작시장 기획 및 컨설팅/생활창작교육 프로그램 기획</t>
  </si>
  <si>
    <t>노숙인의 이야기가 담긴 공간 연출을 통해 서울역을 노숙인과 시인이 만나는 문화공간으로 재조명</t>
  </si>
  <si>
    <t>공예,미술,디자인분야 관련 경제활동기회제공경력,연령에 관계없이 창작활동을 펼칠 수 있는 정기적인 발표/교류의 장 제공취약계층인 예술가들의 창작품 유통망 제공</t>
  </si>
  <si>
    <t>다양한 예술가와 작품을 통해서 새로운 문화예술을 체험하고 즐길 수 있는 기회 제공</t>
  </si>
  <si>
    <t>9;1;11;16;7</t>
  </si>
  <si>
    <t>2011결산보고, 2012사업게획 및 예산</t>
    <phoneticPr fontId="1" type="noConversion"/>
  </si>
  <si>
    <t>1;3;5;10</t>
    <phoneticPr fontId="1" type="noConversion"/>
  </si>
  <si>
    <t>홍대앞 예술시장 프리마켓 개장 준비, 교육팀사업계획논의 마을공동체사업 관련</t>
    <phoneticPr fontId="1" type="noConversion"/>
  </si>
  <si>
    <t>대표;11</t>
  </si>
  <si>
    <t>수시</t>
  </si>
  <si>
    <t>일상적인 업무 점검 회의, 고충상담 등</t>
  </si>
  <si>
    <t>외환은행</t>
    <phoneticPr fontId="1" type="noConversion"/>
  </si>
  <si>
    <t>티팟(주)</t>
    <phoneticPr fontId="1" type="noConversion"/>
  </si>
  <si>
    <t>여성가족부</t>
    <phoneticPr fontId="1" type="noConversion"/>
  </si>
  <si>
    <t>서울시</t>
    <phoneticPr fontId="1" type="noConversion"/>
  </si>
  <si>
    <t>고제량</t>
  </si>
  <si>
    <t>제주 제주시 조천읍 북촌리1100</t>
  </si>
  <si>
    <t>064-784-4256</t>
  </si>
  <si>
    <t>064-782-5199</t>
  </si>
  <si>
    <t>여행사</t>
  </si>
  <si>
    <t>생태여행기획안내</t>
  </si>
  <si>
    <t>윤순희</t>
  </si>
  <si>
    <t>오병윤</t>
  </si>
  <si>
    <t>홍영철</t>
  </si>
  <si>
    <t>생태여행체험</t>
  </si>
  <si>
    <t>생태기행및인문강좌</t>
  </si>
  <si>
    <t>추가인력고용을 위한 적립금</t>
    <phoneticPr fontId="1" type="noConversion"/>
  </si>
  <si>
    <t>근로여건개선을 위한 적립금</t>
    <phoneticPr fontId="1" type="noConversion"/>
  </si>
  <si>
    <t>직업훈련프로그램개발을 위한 적립금</t>
    <phoneticPr fontId="1" type="noConversion"/>
  </si>
  <si>
    <t>정관변경</t>
    <phoneticPr fontId="1" type="noConversion"/>
  </si>
  <si>
    <t>본점이전</t>
    <phoneticPr fontId="1" type="noConversion"/>
  </si>
  <si>
    <t>신승일</t>
  </si>
  <si>
    <t>강원</t>
  </si>
  <si>
    <t>강원 춘천시 효자2동253-37</t>
  </si>
  <si>
    <t>033-257-8401</t>
  </si>
  <si>
    <t>033-257-8406</t>
  </si>
  <si>
    <t>소프트웨어자문및개발</t>
  </si>
  <si>
    <t>M</t>
  </si>
  <si>
    <t>홈페이지 제작 및 유지보수</t>
  </si>
  <si>
    <t>무료PC보급</t>
  </si>
  <si>
    <t>1;3;13;5</t>
    <phoneticPr fontId="1" type="noConversion"/>
  </si>
  <si>
    <t>2011사업실적 및 결산안,2012사업계획 및 세입세출 계산의안,2012운영현황보고,2013사업계획안</t>
    <phoneticPr fontId="1" type="noConversion"/>
  </si>
  <si>
    <t>변재수</t>
  </si>
  <si>
    <t>강원 원주시 개운동255-2</t>
  </si>
  <si>
    <t>070-7789-1145</t>
  </si>
  <si>
    <t>033-747-0145</t>
  </si>
  <si>
    <t>일반건축공사(친환경목조주택)</t>
  </si>
  <si>
    <t>건설업</t>
  </si>
  <si>
    <t>저소득층 집수리사업(에너지효율개선사업), 적정기술 에_x000D_너지 사업, 목공사업</t>
  </si>
  <si>
    <t>정인재</t>
  </si>
  <si>
    <t>송병호</t>
  </si>
  <si>
    <t>장동영</t>
  </si>
  <si>
    <t>주택에너지효율개선</t>
  </si>
  <si>
    <t>이익준비금6,778천원,사업확장적립22,370천원,임의적립37,962천원,차기이월잉여금677천원</t>
    <phoneticPr fontId="1" type="noConversion"/>
  </si>
  <si>
    <t>1;2;5;6;기타(주주)</t>
  </si>
  <si>
    <t>2011년 사업보고 및 2912년 사업계획서 승인</t>
    <phoneticPr fontId="1" type="noConversion"/>
  </si>
  <si>
    <t>2011년 사업보고 및 2012년 사업계획서 승인</t>
    <phoneticPr fontId="1" type="noConversion"/>
  </si>
  <si>
    <t>회사운영전반</t>
    <phoneticPr fontId="1" type="noConversion"/>
  </si>
  <si>
    <t>직원회의</t>
  </si>
  <si>
    <t>전체직원</t>
  </si>
  <si>
    <t>업무보고 및 운영전반</t>
  </si>
  <si>
    <t>김준하</t>
  </si>
  <si>
    <t>울산</t>
  </si>
  <si>
    <t>울산광역시 동구 방어동
903-3</t>
  </si>
  <si>
    <t>052-233-3171</t>
  </si>
  <si>
    <t>052-233-3176</t>
  </si>
  <si>
    <t>세탁</t>
  </si>
  <si>
    <t>산업용세탁</t>
  </si>
  <si>
    <t>하순화</t>
  </si>
  <si>
    <t>이상봉</t>
  </si>
  <si>
    <t>무료세탁 서비스</t>
  </si>
  <si>
    <t>동구청 운영보조금 10000천원,장애인고용촉진공단 고용장려금 3847천원</t>
    <phoneticPr fontId="1" type="noConversion"/>
  </si>
  <si>
    <t>임원변경의 건</t>
    <phoneticPr fontId="1" type="noConversion"/>
  </si>
  <si>
    <t>이미경</t>
  </si>
  <si>
    <t>경남 김해시 삼계동 1469-5</t>
  </si>
  <si>
    <t>055-331-3668</t>
  </si>
  <si>
    <t>055-331-3669</t>
  </si>
  <si>
    <t>육아도우미</t>
  </si>
  <si>
    <t>육아도우미, 집단급식소</t>
  </si>
  <si>
    <t>김해좋은이웃지역아동센터 베이비시터봉사김해시 드림스타트</t>
  </si>
  <si>
    <t>노인 홀로겨울나기</t>
  </si>
  <si>
    <t>추가인력고용,설비재투자 등</t>
    <phoneticPr fontId="1" type="noConversion"/>
  </si>
  <si>
    <t>1;이사;11</t>
    <phoneticPr fontId="1" type="noConversion"/>
  </si>
  <si>
    <t>2012상반기 실적 및 하반기 사업계획 승인,마케팅전략,인건비지원종료후대책</t>
    <phoneticPr fontId="1" type="noConversion"/>
  </si>
  <si>
    <t>1;3;4;11</t>
    <phoneticPr fontId="1" type="noConversion"/>
  </si>
  <si>
    <t>2012상반기 실적 및 하반기 사업계획 승인,마케팅전략,인건비지원종료후 대책</t>
    <phoneticPr fontId="1" type="noConversion"/>
  </si>
  <si>
    <t>안민희</t>
  </si>
  <si>
    <t>경기 시흥시 대야동558-4</t>
  </si>
  <si>
    <t>031-313-2732</t>
  </si>
  <si>
    <t>031-313-0226</t>
  </si>
  <si>
    <t>재가장기요양</t>
  </si>
  <si>
    <t>보건업,서비스</t>
  </si>
  <si>
    <t>장애인활동지원.노인돌봄.산후관리 사업</t>
  </si>
  <si>
    <t>오선희</t>
  </si>
  <si>
    <t>가사지원,산모도우미지원</t>
  </si>
  <si>
    <t>일상생활지원,가사지원</t>
  </si>
  <si>
    <t>일상생활,외부활동지원,가사지원</t>
  </si>
  <si>
    <t>고용노동부 노령자지원금</t>
    <phoneticPr fontId="1" type="noConversion"/>
  </si>
  <si>
    <t>1.2012년 정기 이사회(2011년결
산보고및 2012년 사업계획외)</t>
  </si>
  <si>
    <t>김봉재</t>
  </si>
  <si>
    <t>울산광역시 울주군 범서읍 천상리 22블럭 1롯트</t>
  </si>
  <si>
    <t>052-211-0302</t>
  </si>
  <si>
    <t>052-211-0910</t>
  </si>
  <si>
    <t>도시락</t>
  </si>
  <si>
    <t>음식</t>
  </si>
  <si>
    <t>I</t>
  </si>
  <si>
    <t>도시락,농산물유통판매</t>
  </si>
  <si>
    <t>김수겸</t>
  </si>
  <si>
    <t>박상건</t>
  </si>
  <si>
    <t>도시락 지원</t>
  </si>
  <si>
    <t>상공회의소 디자인개발 지원금</t>
    <phoneticPr fontId="1" type="noConversion"/>
  </si>
  <si>
    <t>1;11;이사</t>
    <phoneticPr fontId="1" type="noConversion"/>
  </si>
  <si>
    <t>사업추진및채용계획 관련안건</t>
    <phoneticPr fontId="1" type="noConversion"/>
  </si>
  <si>
    <t>1. 경상일보</t>
    <phoneticPr fontId="1" type="noConversion"/>
  </si>
  <si>
    <t>이은정</t>
  </si>
  <si>
    <t>울산 중구 반구2동262-38 4층</t>
  </si>
  <si>
    <t>052-291-2039</t>
  </si>
  <si>
    <t>052-281-3855</t>
  </si>
  <si>
    <t>비영리민간단체 사업단</t>
  </si>
  <si>
    <t>방과후학습지도</t>
  </si>
  <si>
    <t>교육서비스</t>
  </si>
  <si>
    <t>P</t>
  </si>
  <si>
    <t>문화예술교육사업</t>
  </si>
  <si>
    <t>문화예술교육서비스 제공</t>
  </si>
  <si>
    <t>1;3;4;5</t>
    <phoneticPr fontId="1" type="noConversion"/>
  </si>
  <si>
    <t>사업보고및사업계획논의건</t>
    <phoneticPr fontId="1" type="noConversion"/>
  </si>
  <si>
    <t>현대자동차</t>
    <phoneticPr fontId="1" type="noConversion"/>
  </si>
  <si>
    <t>커피머신 현물지원</t>
    <phoneticPr fontId="1" type="noConversion"/>
  </si>
  <si>
    <t>제갈명</t>
  </si>
  <si>
    <t>전남</t>
  </si>
  <si>
    <t>전남 나주시 오포길
31(영산동,1층)</t>
  </si>
  <si>
    <t>061-332-4100</t>
  </si>
  <si>
    <t>061-333-6009</t>
  </si>
  <si>
    <t>전시및행사대행</t>
  </si>
  <si>
    <t>전시부스시공,홈페이지구축</t>
  </si>
  <si>
    <t>컴퓨터무료수리/주공아파트컴퓨터무료수리/시영아파트</t>
  </si>
  <si>
    <t>컴퓨터기초교육컴퓨터무료보급</t>
  </si>
  <si>
    <t>컴퓨터무료보급PC수리동아리무료교육명하쪽빛마을 행사지원</t>
  </si>
  <si>
    <t>농어촌정보화행사비지원금</t>
    <phoneticPr fontId="1" type="noConversion"/>
  </si>
  <si>
    <t>잡이익</t>
    <phoneticPr fontId="1" type="noConversion"/>
  </si>
  <si>
    <t>정회원40명</t>
    <phoneticPr fontId="1" type="noConversion"/>
  </si>
  <si>
    <t>정관,회장,목적변경</t>
    <phoneticPr fontId="1" type="noConversion"/>
  </si>
  <si>
    <t>이사6명</t>
    <phoneticPr fontId="1" type="noConversion"/>
  </si>
  <si>
    <t>회장,이사변경건</t>
    <phoneticPr fontId="1" type="noConversion"/>
  </si>
  <si>
    <t>이사;연계기관;11</t>
    <phoneticPr fontId="1" type="noConversion"/>
  </si>
  <si>
    <t>직원채용건,사업개발비집행건,전문인력신청건</t>
    <phoneticPr fontId="1" type="noConversion"/>
  </si>
  <si>
    <t xml:space="preserve"> </t>
    <phoneticPr fontId="1" type="noConversion"/>
  </si>
  <si>
    <t>최광일</t>
  </si>
  <si>
    <t>서울 종로구 낙원동284-6 낙원빌딩_x000D_502호</t>
  </si>
  <si>
    <t>02-3676-7616</t>
  </si>
  <si>
    <t>02-6008-7105</t>
  </si>
  <si>
    <t>공연</t>
  </si>
  <si>
    <t>넌버벌 댄스뮤지컬 Sachoom</t>
  </si>
  <si>
    <t>권영옥</t>
  </si>
  <si>
    <t>김인석</t>
  </si>
  <si>
    <t>김애숙</t>
  </si>
  <si>
    <t>객석나눔(무료관람)</t>
  </si>
  <si>
    <t>1;2;기타(기타비상무2)</t>
  </si>
  <si>
    <t>재무재표승인, 전년도 결산보고, 감사선임</t>
    <phoneticPr fontId="1" type="noConversion"/>
  </si>
  <si>
    <t>이범재</t>
  </si>
  <si>
    <t>서울 영등포구 신길3동355-294 신일빌_x000D_딩 4층</t>
  </si>
  <si>
    <t>02-2678-0078</t>
  </si>
  <si>
    <t>02-2069-0091</t>
  </si>
  <si>
    <t>소프트웨어자문,개발및공급</t>
  </si>
  <si>
    <t>웹접근성 진단 및 컨설팅, 인증심사</t>
  </si>
  <si>
    <t>(사)한국장애인인</t>
  </si>
  <si>
    <t>결산승인, 정관개정</t>
    <phoneticPr fontId="1" type="noConversion"/>
  </si>
  <si>
    <t>정명옥</t>
  </si>
  <si>
    <t>서울 강서구 화곡6동958-12 화곡빌딩3_x000D_층</t>
  </si>
  <si>
    <t>02-2065-1591</t>
  </si>
  <si>
    <t>02-2065-1592</t>
  </si>
  <si>
    <t>전자상거래</t>
  </si>
  <si>
    <t>비누꽃 제조 판매, 인쇄, 임가공, 유통</t>
  </si>
  <si>
    <t>서울시 강서구청 직업재활시설 운영비지원</t>
    <phoneticPr fontId="1" type="noConversion"/>
  </si>
  <si>
    <t>1;3;12;7;5</t>
    <phoneticPr fontId="1" type="noConversion"/>
  </si>
  <si>
    <t>2013년 사업계획 및 예산편성</t>
    <phoneticPr fontId="1" type="noConversion"/>
  </si>
  <si>
    <t>영우디지털</t>
    <phoneticPr fontId="1" type="noConversion"/>
  </si>
  <si>
    <t>기술지원</t>
    <phoneticPr fontId="1" type="noConversion"/>
  </si>
  <si>
    <t>경영자문</t>
    <phoneticPr fontId="1" type="noConversion"/>
  </si>
  <si>
    <t>대원cts</t>
    <phoneticPr fontId="1" type="noConversion"/>
  </si>
  <si>
    <t>송성희</t>
  </si>
  <si>
    <t>인천 남구 주안6동929-13 대동빌딩_x000D_3층 302호</t>
  </si>
  <si>
    <t>032-885-5902</t>
  </si>
  <si>
    <t>032-544-4234</t>
  </si>
  <si>
    <t>공예교육</t>
  </si>
  <si>
    <t>공예교육 및 공예품 제작판매</t>
  </si>
  <si>
    <t>조상호</t>
  </si>
  <si>
    <t>김태숙</t>
  </si>
  <si>
    <t>제1회 대한민국 교육기부 박람회, 산학혁력 직업현장 프로그램(2건)</t>
  </si>
  <si>
    <t>제1회 대한민국 교육기부 박람회, 미추홀 참몰사랑, 제1회 인천진로박람회(3건)</t>
  </si>
  <si>
    <t>한국장애인 고용장려금</t>
    <phoneticPr fontId="1" type="noConversion"/>
  </si>
  <si>
    <t>1. 이사변경의 건</t>
    <phoneticPr fontId="1" type="noConversion"/>
  </si>
  <si>
    <t>본점주사무소이전의 건</t>
    <phoneticPr fontId="1" type="noConversion"/>
  </si>
  <si>
    <t>1;2;3;4;12</t>
    <phoneticPr fontId="1" type="noConversion"/>
  </si>
  <si>
    <t>장정희</t>
  </si>
  <si>
    <t>인천 연수구 송도동180-1</t>
  </si>
  <si>
    <t>032-200-2704</t>
  </si>
  <si>
    <t>032-200-2707</t>
  </si>
  <si>
    <t>청소용역,빌딩및각종시설관리</t>
  </si>
  <si>
    <t>_x000D_N</t>
  </si>
  <si>
    <t>청소용역,미화교육,자판기매출</t>
  </si>
  <si>
    <t>(재)한국YWCA</t>
  </si>
  <si>
    <t>(사)사회적기업지</t>
  </si>
  <si>
    <t>포스코</t>
  </si>
  <si>
    <t>이사 장병일</t>
  </si>
  <si>
    <t>미화교육</t>
  </si>
  <si>
    <t>미화교 육</t>
  </si>
  <si>
    <t>미화교육후 동종업계 취업(59명 X 4,580)</t>
    <phoneticPr fontId="1" type="noConversion"/>
  </si>
  <si>
    <t>정기주총,지분분산건,이사 감사선임</t>
    <phoneticPr fontId="1" type="noConversion"/>
  </si>
  <si>
    <t>결산이사회대표,이사선임</t>
    <phoneticPr fontId="1" type="noConversion"/>
  </si>
  <si>
    <t>1;2;3;13;7;5;6</t>
    <phoneticPr fontId="1" type="noConversion"/>
  </si>
  <si>
    <t>결산보고,분기별 사업보고,신규사업 현황보고</t>
    <phoneticPr fontId="1" type="noConversion"/>
  </si>
  <si>
    <t>1;3</t>
  </si>
  <si>
    <t>문화체험 행사,점심식사 제공요청,2012년 임금조정 계획, 주5일제 근무제 검토</t>
  </si>
  <si>
    <t>1.효와 행복나눔</t>
    <phoneticPr fontId="1" type="noConversion"/>
  </si>
  <si>
    <t>2. 도농살림</t>
    <phoneticPr fontId="1" type="noConversion"/>
  </si>
  <si>
    <t>윤운룡</t>
  </si>
  <si>
    <t>울산 북구 호계동262-2</t>
  </si>
  <si>
    <t>070-4035-8646</t>
  </si>
  <si>
    <t>070-4032-1288</t>
  </si>
  <si>
    <t>커피숍</t>
  </si>
  <si>
    <t>음식업</t>
  </si>
  <si>
    <t>다문화 여성 카페 및 공방운영</t>
  </si>
  <si>
    <t>음료 및 행사 무료 지원</t>
  </si>
  <si>
    <t>음료 무료 및 50% 저렴한 가격 제공</t>
  </si>
  <si>
    <t>사업 확장을 위한 적립금</t>
    <phoneticPr fontId="1" type="noConversion"/>
  </si>
  <si>
    <t>운영회의,상반기 운영결과보고,매니저 업무전반 보고</t>
    <phoneticPr fontId="1" type="noConversion"/>
  </si>
  <si>
    <t>sk 에너지</t>
    <phoneticPr fontId="1" type="noConversion"/>
  </si>
  <si>
    <t>김강수</t>
  </si>
  <si>
    <t>대구</t>
  </si>
  <si>
    <t>대구광역시 남구 현충로
148(대명동, 지하1층)</t>
  </si>
  <si>
    <t>1600-8325</t>
  </si>
  <si>
    <t>053-655-3931</t>
  </si>
  <si>
    <t>전통문화예술 브랜드개발 사업
 문화예술가치투자 사업</t>
  </si>
  <si>
    <t>김언중</t>
  </si>
  <si>
    <t>임강훈</t>
  </si>
  <si>
    <t>김필범</t>
  </si>
  <si>
    <t>공연 및 교육서비스</t>
  </si>
  <si>
    <t>대구문화재단 기획비우처지원사업-해피핸즈1,500천원/한국메세나협의회 지원사업, 온드림스쿨 예술교실 : 3,346천원, 현대 토요 아트드라이브 : 7,000천원</t>
    <phoneticPr fontId="1" type="noConversion"/>
  </si>
  <si>
    <t>1;사내이사</t>
    <phoneticPr fontId="1" type="noConversion"/>
  </si>
  <si>
    <t>대부사업신청, 신용보증기금대출</t>
    <phoneticPr fontId="1" type="noConversion"/>
  </si>
  <si>
    <t>사업단대표;3;연계기업대표</t>
    <phoneticPr fontId="1" type="noConversion"/>
  </si>
  <si>
    <t>시설운영비지원신청, 사업단분리독립계획</t>
    <phoneticPr fontId="1" type="noConversion"/>
  </si>
  <si>
    <t>전체회의</t>
  </si>
  <si>
    <t>1;11</t>
  </si>
  <si>
    <t>업무점검 및 계획</t>
  </si>
  <si>
    <t>gcs푸른방송</t>
    <phoneticPr fontId="1" type="noConversion"/>
  </si>
  <si>
    <t>공연장 무료대관</t>
    <phoneticPr fontId="1" type="noConversion"/>
  </si>
  <si>
    <t>이정일</t>
  </si>
  <si>
    <t>광주</t>
  </si>
  <si>
    <t>광주 북구 중흥2동373-1</t>
  </si>
  <si>
    <t>062-512-7482</t>
  </si>
  <si>
    <t>062-512-7484</t>
  </si>
  <si>
    <t>건물(시설)관리용역업</t>
  </si>
  <si>
    <t>건물청소, 소독, 자수조청소, 시설경비, 건물(시설)관리_x000D_용역업, 청소장비 및 용품</t>
  </si>
  <si>
    <t>서유미</t>
  </si>
  <si>
    <t>소독</t>
  </si>
  <si>
    <t>제무제표 승인건</t>
  </si>
  <si>
    <t>1;2;3;5</t>
    <phoneticPr fontId="1" type="noConversion"/>
  </si>
  <si>
    <t>신규사업보고, 경영실적 및 평가</t>
  </si>
  <si>
    <t>1;3;기타(사측대표)</t>
  </si>
  <si>
    <t>노사협의회 구성, 급여명세표 항목 세분화, 동절기 방한복 지급</t>
  </si>
  <si>
    <t>한국산업안전보건공단 광주지역본부</t>
  </si>
  <si>
    <t>한국철도공사 광주지역본부</t>
  </si>
  <si>
    <t>장준배</t>
  </si>
  <si>
    <t>전라남도 여수시 신기동 14-5번지</t>
  </si>
  <si>
    <t>061-684-1561</t>
  </si>
  <si>
    <t>061-684-1562</t>
  </si>
  <si>
    <t>공연,기획,교육</t>
  </si>
  <si>
    <t>소덕례</t>
  </si>
  <si>
    <t>신매숙</t>
  </si>
  <si>
    <t>장영란</t>
  </si>
  <si>
    <t>교육서비스공연문화예술서비스</t>
  </si>
  <si>
    <t>공연문화예술서비스</t>
  </si>
  <si>
    <t>여수시청 토용상설공연보조금</t>
  </si>
  <si>
    <t>이자수익,잡이익</t>
  </si>
  <si>
    <t>1;4;5;3</t>
    <phoneticPr fontId="1" type="noConversion"/>
  </si>
  <si>
    <t>시설장비실적보고의건,2012여수엑스포박람회문화행사의 건,사업개발비 신청의건,전문컨설팅 신청의건,시설장비구입지원사업비신청의건,엑스포세계박람회문화예술행사대행정산보고의건</t>
  </si>
  <si>
    <t>한국수자원공사주암댐관리단</t>
  </si>
  <si>
    <t>한국사회적기업진흥원</t>
  </si>
  <si>
    <t>전문컨설팅</t>
  </si>
  <si>
    <t>여수시청</t>
  </si>
  <si>
    <t>윤성구</t>
  </si>
  <si>
    <t>인천 중구 신흥동3가7-225</t>
  </si>
  <si>
    <t>032-888-7282</t>
  </si>
  <si>
    <t>032-891-0285</t>
  </si>
  <si>
    <t>중고가구,중고전자제품</t>
  </si>
  <si>
    <t>G;S</t>
  </si>
  <si>
    <t>중고가구 및 중고전자제품 수리판매업</t>
  </si>
  <si>
    <t>윤대중</t>
  </si>
  <si>
    <t>김운봉</t>
  </si>
  <si>
    <t>중고재활용품(가구전자)기증</t>
  </si>
  <si>
    <t>기관기증</t>
  </si>
  <si>
    <t>한국장애인고용공단 고용장려금 1,200천원/ 인천상공회의소 상표출원 지원금 128천원 / 중구청 우수사회적기업 지원금 30, 000천원</t>
    <phoneticPr fontId="1" type="noConversion"/>
  </si>
  <si>
    <t>설비재투자(물퓸배송 및 AS 차량구입)</t>
    <phoneticPr fontId="1" type="noConversion"/>
  </si>
  <si>
    <t>중고 수리재활용품 무상 기증 및 설치</t>
    <phoneticPr fontId="1" type="noConversion"/>
  </si>
  <si>
    <t>성과인센티브(37,448)+적립금(1,150)</t>
    <phoneticPr fontId="1" type="noConversion"/>
  </si>
  <si>
    <t>2011년도 결산건,2012년 사업계획 승인건</t>
    <phoneticPr fontId="1" type="noConversion"/>
  </si>
  <si>
    <t>주주총회 결산 및 감사보고서 검토승인건,사회공언협약체결 승인의 건,인천시 우수사회적기업 기업포상금 사용의 건</t>
    <phoneticPr fontId="1" type="noConversion"/>
  </si>
  <si>
    <t>1;13;7;5;6;기타(서비스수혜자보호자대표)</t>
    <phoneticPr fontId="1" type="noConversion"/>
  </si>
  <si>
    <t>2012년 중심목표 설정</t>
    <phoneticPr fontId="1" type="noConversion"/>
  </si>
  <si>
    <t>송재천</t>
  </si>
  <si>
    <t>전남 광양시 금호동700</t>
  </si>
  <si>
    <t>061-795-7511</t>
  </si>
  <si>
    <t>061-795-7512</t>
  </si>
  <si>
    <t>철물가공작업,창고업</t>
  </si>
  <si>
    <t>제조서비스</t>
  </si>
  <si>
    <t>포스코 광양제철소 후판제품 시편가공/창고관리, (주)포_x000D_스하이메탈조업지원</t>
  </si>
  <si>
    <t>(사)한국국제기아</t>
  </si>
  <si>
    <t>(재)광양시사랑나</t>
  </si>
  <si>
    <t>금호실업주식회사</t>
    <phoneticPr fontId="1" type="noConversion"/>
  </si>
  <si>
    <t>감채적립금,사업확장적립금</t>
    <phoneticPr fontId="1" type="noConversion"/>
  </si>
  <si>
    <t>별도적립금</t>
    <phoneticPr fontId="1" type="noConversion"/>
  </si>
  <si>
    <t>1;2;4;6</t>
  </si>
  <si>
    <t>FY 2011재무제표 승인의 건,이사/감사 선임의 건 등</t>
    <phoneticPr fontId="1" type="noConversion"/>
  </si>
  <si>
    <t>신규투자사업 승인의 건,대표이사 선임의건 등</t>
    <phoneticPr fontId="1" type="noConversion"/>
  </si>
  <si>
    <t>1;3;4;13;5</t>
    <phoneticPr fontId="1" type="noConversion"/>
  </si>
  <si>
    <t>2012년 사업계획 승인의 건,신규투자사업승인의 건</t>
    <phoneticPr fontId="1" type="noConversion"/>
  </si>
  <si>
    <t>노사협의회 명칭 개정의 건,사내복지기금 조성의 건 등</t>
  </si>
  <si>
    <t>장애인고용공단</t>
    <phoneticPr fontId="1" type="noConversion"/>
  </si>
  <si>
    <t>이선영</t>
  </si>
  <si>
    <t>울산 남구 달동 637-10번지 6층</t>
  </si>
  <si>
    <t>052-291-0900</t>
  </si>
  <si>
    <t>052-281-0100</t>
  </si>
  <si>
    <t>방문성교육(P)</t>
  </si>
  <si>
    <t>방문 성교육</t>
  </si>
  <si>
    <t>초등성품리더쉽교육찾아가는 성교육</t>
  </si>
  <si>
    <t>성교육 체험장찾아가는 성교육</t>
  </si>
  <si>
    <t>성교육 체험장직업체험 바리스타교육</t>
  </si>
  <si>
    <t>문화,공연 "세상을 말하다"디자인,인쇄출판 무료 및 저렴제공성품지도자 양성과정위기가출청소년 자원활동가 양성과정Holland진로탐색 전문가 양성과정성교육 체험장성교육 체험장찾아가는 성교육찾아가는 성교육</t>
  </si>
  <si>
    <t>이자수익,잡이익,전기오류수정이익</t>
    <phoneticPr fontId="1" type="noConversion"/>
  </si>
  <si>
    <t>박숙경</t>
  </si>
  <si>
    <t>부산광역시 금정구 구서동 415-3번지 시티타워 지상 101호</t>
  </si>
  <si>
    <t>051-581-0906</t>
  </si>
  <si>
    <t>051-467-1171</t>
  </si>
  <si>
    <t>친환경상품,재사용물품</t>
  </si>
  <si>
    <t>재활용세탁비누,천연비누생산 등
재활용환경교육일체</t>
  </si>
  <si>
    <t>재활용,환경교육재활용,환경교육재활용,환경교육</t>
  </si>
  <si>
    <t>재활용,환경교육</t>
  </si>
  <si>
    <t>재활용,환경교육 및 행사전시회재활용,환경교육 및 행사전시회재활용,환경교육 및 행사 전시회</t>
  </si>
  <si>
    <t>이자수익,잡수익</t>
    <phoneticPr fontId="1" type="noConversion"/>
  </si>
  <si>
    <t>1;2;11;16;13;7;5;6;12;기타</t>
  </si>
  <si>
    <t>사업보고,사업계획,임원선출</t>
    <phoneticPr fontId="1" type="noConversion"/>
  </si>
  <si>
    <t>1;2;11;4;13;7;5;6</t>
  </si>
  <si>
    <t>사업보고,사업계획,임원선출 등</t>
    <phoneticPr fontId="1" type="noConversion"/>
  </si>
  <si>
    <t>일정공유,업무분담,사업평가 등</t>
  </si>
  <si>
    <t>부산환경공단</t>
    <phoneticPr fontId="1" type="noConversion"/>
  </si>
  <si>
    <t>부산도시공사</t>
    <phoneticPr fontId="1" type="noConversion"/>
  </si>
  <si>
    <t>부산광역시</t>
    <phoneticPr fontId="1" type="noConversion"/>
  </si>
  <si>
    <t>수영구청</t>
    <phoneticPr fontId="1" type="noConversion"/>
  </si>
  <si>
    <t>서정훈</t>
  </si>
  <si>
    <t>전북</t>
  </si>
  <si>
    <t>전라북도 완주군 경천면
용복리 59번지</t>
  </si>
  <si>
    <t>063-263-0001</t>
  </si>
  <si>
    <t>063-263-0133</t>
  </si>
  <si>
    <t>바이오소재</t>
  </si>
  <si>
    <t>친환경 세정제의 제조</t>
  </si>
  <si>
    <t>김지숙</t>
  </si>
  <si>
    <t>김지순</t>
  </si>
  <si>
    <t>서영섭</t>
  </si>
  <si>
    <t>공부방 2곳-12회(후원금:4,800천원),자녀학자금-24회(후원금:8,700천원)</t>
  </si>
  <si>
    <t>장애인시설2곳-12회(후원품:8,184천원),장애인시설1곳-2회(후원금:200천원)</t>
  </si>
  <si>
    <t>미혼모,복지아동시설2곳-12회(후원품:8,356천원),복지아동시설1곳-2회(후원금:200천원)</t>
  </si>
  <si>
    <t>농기센터-기능성소재가공상품화사업 60,000천원,한국무역협회-개별박람회지원사업 5,000천원,중기청-수출역량강화사업 9,000천원,경제통상진흥원 온라인지원사업외 2,695천원,장애인고용공단 장애인고용장려금 5,400천원,기타기관 지원사업 8,462천원</t>
    <phoneticPr fontId="1" type="noConversion"/>
  </si>
  <si>
    <t>이자수익,잡이익</t>
    <phoneticPr fontId="1" type="noConversion"/>
  </si>
  <si>
    <t>설비재투자 밑 기술개발</t>
    <phoneticPr fontId="1" type="noConversion"/>
  </si>
  <si>
    <t>기본급인상,인센티브 지급</t>
    <phoneticPr fontId="1" type="noConversion"/>
  </si>
  <si>
    <t>공부방2곳,저소득자녀 장학금,후원물품4곳</t>
    <phoneticPr fontId="1" type="noConversion"/>
  </si>
  <si>
    <t>전년도 결산보고,상호변경의건</t>
    <phoneticPr fontId="1" type="noConversion"/>
  </si>
  <si>
    <t>11;이사;3</t>
  </si>
  <si>
    <t>지점 설치의 건</t>
    <phoneticPr fontId="1" type="noConversion"/>
  </si>
  <si>
    <t>김방호</t>
  </si>
  <si>
    <t>서울 마포구 상수동토정로 11길 45(상_x000D_수동,4층)</t>
  </si>
  <si>
    <t>070-7596-8330</t>
  </si>
  <si>
    <t>02-6442-8330</t>
  </si>
  <si>
    <t>의류,잡화,악세서리,</t>
  </si>
  <si>
    <t>의류, 잡화, 악세서리  제조, 도소매</t>
  </si>
  <si>
    <t>sopoong</t>
  </si>
  <si>
    <t>김진화</t>
  </si>
  <si>
    <t>김준우</t>
  </si>
  <si>
    <t>세진플러스 장애인직무체험, 자폐아 미술교육</t>
  </si>
  <si>
    <t>난민여성 미술교육 및 미술치료 등</t>
  </si>
  <si>
    <t>한성대학교 산업협력단 사업개발비 26,607천원/함께일하는 재단 사업개발비 30,000천원</t>
    <phoneticPr fontId="1" type="noConversion"/>
  </si>
  <si>
    <t>2011년 결산 제무제표, 2012년 사업승인, 이사선임 등</t>
    <phoneticPr fontId="1" type="noConversion"/>
  </si>
  <si>
    <t>2011년 결산 제무제표,2012년 사업승인,이사선임,본점이점,전환사채발행</t>
    <phoneticPr fontId="1" type="noConversion"/>
  </si>
  <si>
    <t>1;3;4;6</t>
    <phoneticPr fontId="1" type="noConversion"/>
  </si>
  <si>
    <t>2011년 결산 제무제표, 2012년 사업승인, 이사선임등</t>
    <phoneticPr fontId="1" type="noConversion"/>
  </si>
  <si>
    <t>박시훈</t>
  </si>
  <si>
    <t>광주 동구 대인동175-1</t>
  </si>
  <si>
    <t>062-432-1318</t>
  </si>
  <si>
    <t>062-430-1319</t>
  </si>
  <si>
    <t>교육문화콘텐츠개발,판매</t>
  </si>
  <si>
    <t>지역 문화자원 활용 프로그램 기획 및 운영, 작은도서관_x000D_운영사업</t>
  </si>
  <si>
    <t>문화예술프로그램제공</t>
  </si>
  <si>
    <t>문화예술프로그램 제공</t>
  </si>
  <si>
    <t>1;3;12;5</t>
  </si>
  <si>
    <t>전년도 예산,결산 및 사업보고,당해년도 예산계획 및 사업계획보고</t>
    <phoneticPr fontId="1" type="noConversion"/>
  </si>
  <si>
    <t xml:space="preserve"> 사회적기업 시설, 운영비 지원 사업 신청서 제출 관련건.
 상임위원 변경 건.
 비영리민간단체등록증 주소 변경 건.
 교육문화공동체 결의 사회적기업 분리 및 독립을 위한 단위사업장(지사)로 분리 독립 운영 건.
 운여우이원 유미숙의 위원직 사퇴 수리의 건.
 운영위원 추가 위촉 건.
 상임위원 교체에 따른 사회적 일자리 지원사업 사업단장 변경의 건.
 2012년도 사회적기업 운영 성과 보고의 건.
 2013년도 사회적기업 사업계획안 검토, 승인의 건.</t>
  </si>
  <si>
    <t>518기념재단</t>
    <phoneticPr fontId="1" type="noConversion"/>
  </si>
  <si>
    <t>광주광역시</t>
  </si>
  <si>
    <t>광주남구청</t>
  </si>
  <si>
    <t>방선영</t>
  </si>
  <si>
    <t>경기 구리시 인창동408-28 인성빌딩_x000D_5층</t>
  </si>
  <si>
    <t>031-565-6668</t>
  </si>
  <si>
    <t>031-565-9898</t>
  </si>
  <si>
    <t>간병,요양서비스</t>
  </si>
  <si>
    <t>이정희</t>
  </si>
  <si>
    <t>정순임</t>
  </si>
  <si>
    <t>무료간병서비스</t>
  </si>
  <si>
    <t>공동간병,장기요양 외</t>
  </si>
  <si>
    <t>한국산업단지공단 인천지부 청년취업인턴지원금(11,250천원),고용노동부 고용촉진지원금(6,500천원), 경기테크노파크온라인판로개척지원금(3,000천원</t>
    <phoneticPr fontId="1" type="noConversion"/>
  </si>
  <si>
    <t>봉급인상</t>
    <phoneticPr fontId="1" type="noConversion"/>
  </si>
  <si>
    <t>2011년 사업 및 결산 보고,2012년 사업 및 재무보고, 아동발달지원센터 설립비용 심의</t>
    <phoneticPr fontId="1" type="noConversion"/>
  </si>
  <si>
    <t>1. 현대병원</t>
    <phoneticPr fontId="1" type="noConversion"/>
  </si>
  <si>
    <t>2. 녹색병원</t>
    <phoneticPr fontId="1" type="noConversion"/>
  </si>
  <si>
    <t>송경용</t>
  </si>
  <si>
    <t>서울 성북구 하월곡동88-227</t>
  </si>
  <si>
    <t>02-922-5962</t>
  </si>
  <si>
    <t>02-922-5945</t>
  </si>
  <si>
    <t>창호,단열,인테리어,조경공사</t>
  </si>
  <si>
    <t>주택개량, 인테리어</t>
  </si>
  <si>
    <t>남철관</t>
  </si>
  <si>
    <t>이주원</t>
  </si>
  <si>
    <t>이현</t>
  </si>
  <si>
    <t>기초생활수급자 등 주택개량</t>
  </si>
  <si>
    <t>일반인 주택개량,인테리어</t>
  </si>
  <si>
    <t>취약계층 일자리 제공</t>
    <phoneticPr fontId="1" type="noConversion"/>
  </si>
  <si>
    <t>취약계층 및 사회복지시설 개보수 및 현물 지원</t>
    <phoneticPr fontId="1" type="noConversion"/>
  </si>
  <si>
    <t>내부 적립</t>
    <phoneticPr fontId="1" type="noConversion"/>
  </si>
  <si>
    <t>사업보고,사업계획,사회주택</t>
    <phoneticPr fontId="1" type="noConversion"/>
  </si>
  <si>
    <t>1;2;3;4;13;5</t>
    <phoneticPr fontId="1" type="noConversion"/>
  </si>
  <si>
    <t>사업보고 및 계획, 사회주택 건설</t>
    <phoneticPr fontId="1" type="noConversion"/>
  </si>
  <si>
    <t>SH공사</t>
    <phoneticPr fontId="1" type="noConversion"/>
  </si>
  <si>
    <t>성북구청</t>
    <phoneticPr fontId="1" type="noConversion"/>
  </si>
  <si>
    <t>051-852-0541</t>
  </si>
  <si>
    <t>간병</t>
  </si>
  <si>
    <t>병원내 공동간병실 운영</t>
  </si>
  <si>
    <t>침례병원 공동간병실 의료수급자 간병비 할인</t>
  </si>
  <si>
    <t>부산의료원 공익병동 식사수발 및 목욕봉사</t>
  </si>
  <si>
    <t>왈레스기념 침례병원,프라임연산병원,기장고려요양병원,서동제일요양병원,가족사랑요양병원</t>
  </si>
  <si>
    <t>1;3;13;7;6</t>
    <phoneticPr fontId="1" type="noConversion"/>
  </si>
  <si>
    <t>1차:침례병원 공동간병실 운영의건,2차:사회적기업 통합 인증에 관한 건</t>
    <phoneticPr fontId="1" type="noConversion"/>
  </si>
  <si>
    <t>김기훈</t>
  </si>
  <si>
    <t>부산 부산진구 부전2동41 4층</t>
  </si>
  <si>
    <t>051-628-1365</t>
  </si>
  <si>
    <t>051-980-2032</t>
  </si>
  <si>
    <t>인재양성및평생교육</t>
  </si>
  <si>
    <t>인재육성 및 교육사업 후원개발업무</t>
  </si>
  <si>
    <t>김범수</t>
  </si>
  <si>
    <t>전현정</t>
  </si>
  <si>
    <t>조원호</t>
  </si>
  <si>
    <t>펀나눔캠프,멘토링학습지도</t>
  </si>
  <si>
    <t>대학생,청소년캠프</t>
  </si>
  <si>
    <t>부산진구청 주민생활지원과</t>
    <phoneticPr fontId="1" type="noConversion"/>
  </si>
  <si>
    <t>사업목적 변경의건,정관변경의건,사무실이전승인의건,사회이사추가승인의 건</t>
    <phoneticPr fontId="1" type="noConversion"/>
  </si>
  <si>
    <t>지정추가승인의 건,자금조달을 위한 신주발행의 건</t>
    <phoneticPr fontId="1" type="noConversion"/>
  </si>
  <si>
    <t>1;3;5</t>
    <phoneticPr fontId="1" type="noConversion"/>
  </si>
  <si>
    <t>2012 사업계획서의 건,2012 사업개발비신청의 건,특성화고 취업캠프활성화의 건</t>
    <phoneticPr fontId="1" type="noConversion"/>
  </si>
  <si>
    <t>전현석</t>
  </si>
  <si>
    <t>전북 무주군 무주읍 당산리1228-6</t>
  </si>
  <si>
    <t>063-323-2716</t>
  </si>
  <si>
    <t>063-323-2715</t>
  </si>
  <si>
    <t>경미한공사</t>
  </si>
  <si>
    <t>건설업,도소매업</t>
  </si>
  <si>
    <t>경미한공사(창호단열난방)</t>
  </si>
  <si>
    <t>정훈갑</t>
  </si>
  <si>
    <t>전인택</t>
  </si>
  <si>
    <t>김계철</t>
  </si>
  <si>
    <t>주거복지서비스</t>
  </si>
  <si>
    <t>식품기부</t>
  </si>
  <si>
    <t>한국주거복지협회(장학금330만원)</t>
  </si>
  <si>
    <t>도배,장판구매설치(취약계층)</t>
  </si>
  <si>
    <t>기부금(덕암)</t>
  </si>
  <si>
    <t>1;이사;3;6</t>
    <phoneticPr fontId="1" type="noConversion"/>
  </si>
  <si>
    <t>회사운영방침</t>
  </si>
  <si>
    <t>사회적기업일자리지원및장비지원</t>
  </si>
  <si>
    <t>무주군청</t>
  </si>
  <si>
    <t>신헌철</t>
  </si>
  <si>
    <t>부산 금정구 구서1동415-3 구서시티타_x000D_워 제1층 102호,103호</t>
  </si>
  <si>
    <t>070-7443-6374</t>
  </si>
  <si>
    <t>051-515-0370</t>
  </si>
  <si>
    <t>방과후학교지원사업(p)</t>
  </si>
  <si>
    <t>방과후학교 위탁사업</t>
  </si>
  <si>
    <t>사회복지시설아동 무료학습지도,다,라 교사급지 초등학교 방과후 수강생</t>
  </si>
  <si>
    <t>가나 교사급지 초등학교 방과후 수강생</t>
  </si>
  <si>
    <t>2;3;4;13</t>
    <phoneticPr fontId="1" type="noConversion"/>
  </si>
  <si>
    <t>운영실적 보고 및 향후 계획 보고
운영실적 보고 및 향후계획 보고</t>
  </si>
  <si>
    <t>사무실 무상임대</t>
    <phoneticPr fontId="1" type="noConversion"/>
  </si>
  <si>
    <t>(주)부산도시가스</t>
    <phoneticPr fontId="1" type="noConversion"/>
  </si>
  <si>
    <t>이상일</t>
  </si>
  <si>
    <t>서울시 금천구 
가산디지털1로 168
 B-503 (가산동 우림라이온스밸리)</t>
  </si>
  <si>
    <t>02-6332-7722</t>
  </si>
  <si>
    <t>02-6332-7755</t>
  </si>
  <si>
    <t>방과후학교위탁교육</t>
  </si>
  <si>
    <t>방과후학교 수강료 할인정서교육 프로그램자유수강권자 방과후학교 수업</t>
  </si>
  <si>
    <t>자유수강권자 방과후학교 수업</t>
  </si>
  <si>
    <t>무료 방과후학교 수업장학금 지급</t>
  </si>
  <si>
    <t>초등학교 자전거 기증방과후학교 패키지 프로그램방과후학교 주말 무료수강방과후학교 수업</t>
  </si>
  <si>
    <t>고용촉진장려금 3,000천원/서울시 안심귀가도우미 50,000천원</t>
    <phoneticPr fontId="1" type="noConversion"/>
  </si>
  <si>
    <t>SK그룹,공동모금회</t>
    <phoneticPr fontId="1" type="noConversion"/>
  </si>
  <si>
    <t>이자수익 38,512천원/잡이익 7,829천원</t>
    <phoneticPr fontId="1" type="noConversion"/>
  </si>
  <si>
    <t>이사 사임 및 선임,예결산 승인,추가 출연 및 출연금 용도 설정,정관 수정(법인 주소지 이전)</t>
    <phoneticPr fontId="1" type="noConversion"/>
  </si>
  <si>
    <t>중간관리자회의</t>
  </si>
  <si>
    <t>1;사무국직원;파견중간관리자</t>
  </si>
  <si>
    <t>방과후학교위탁운영 전반</t>
  </si>
  <si>
    <t>SK그룹</t>
    <phoneticPr fontId="1" type="noConversion"/>
  </si>
  <si>
    <t>이문준</t>
  </si>
  <si>
    <t>경기 남양주시 금곡동419-11 5층</t>
  </si>
  <si>
    <t>031-592-2724</t>
  </si>
  <si>
    <t>031-559-4005</t>
  </si>
  <si>
    <t>지갑,가방,다이어리</t>
  </si>
  <si>
    <t>가죽관련 봉재작업과 임가공작업 확대를 기반으로 취약_x000D_계층 고용</t>
  </si>
  <si>
    <t>강영철</t>
  </si>
  <si>
    <t>신동국</t>
  </si>
  <si>
    <t>김순예</t>
  </si>
  <si>
    <t>장애인 관련행사에 생산품 및 후원금 지원</t>
  </si>
  <si>
    <t>미취업 다문화가정 무료 미싱기술센터 개설</t>
  </si>
  <si>
    <t>장애인고용공단 고용장려금(14,809천원),겨ㅑㅇ기도 테크노파크 온라인판로개척지원금(5,450천원),경기동부상공회의소 청년인턴지원금(7,680천원)</t>
    <phoneticPr fontId="1" type="noConversion"/>
  </si>
  <si>
    <t>신규고용적립금</t>
    <phoneticPr fontId="1" type="noConversion"/>
  </si>
  <si>
    <t>1;2;3;13;7;5</t>
    <phoneticPr fontId="1" type="noConversion"/>
  </si>
  <si>
    <t>사회적기업 진행상황, 
향후 사업에 대한 추진
방향,
기타 토의사항</t>
  </si>
  <si>
    <t>김영호</t>
  </si>
  <si>
    <t>제주 제주시 조천읍 신촌리148</t>
  </si>
  <si>
    <t>064-783-6145</t>
  </si>
  <si>
    <t>064-784-6145</t>
  </si>
  <si>
    <t>지역사회공헌형</t>
    <phoneticPr fontId="1" type="noConversion"/>
  </si>
  <si>
    <t>영농조합법인</t>
  </si>
  <si>
    <t>농수산물</t>
  </si>
  <si>
    <t>친환경 농산물 가공 및 유통, 단체급식</t>
  </si>
  <si>
    <t>김필환</t>
  </si>
  <si>
    <t>송치훈</t>
  </si>
  <si>
    <t>이성호</t>
  </si>
  <si>
    <t>현상훈</t>
  </si>
  <si>
    <t>제주이어도자활센터(240명) 및 제주광역푸드뱅크(5040명) 친환경 농산물 후원</t>
  </si>
  <si>
    <t>은빛마을노인복지센터(64명) 친환경 농산물 후원</t>
  </si>
  <si>
    <t>제주정신요양원(200명) 친환경 농산물 후원</t>
  </si>
  <si>
    <t>신촌초 텃밭재배지원(80명), 농업단체(제주흙살림) 기금지원(116명), 사회적기업장터 시설지원(150명)(</t>
  </si>
  <si>
    <t>법정적립금,사업준비금</t>
    <phoneticPr fontId="1" type="noConversion"/>
  </si>
  <si>
    <t>조합원 출자배당금</t>
    <phoneticPr fontId="1" type="noConversion"/>
  </si>
  <si>
    <t>부지매입적립금, 부채상환준비금, 주식할인발행차금 상각, 차기이월</t>
    <phoneticPr fontId="1" type="noConversion"/>
  </si>
  <si>
    <t>1;2;기타(조합원)</t>
  </si>
  <si>
    <t>사업보고 및 결산 승인에 관한건, 잉여금첩누 승인에 고나한 건, 차기 사업계획 및 예산 승인에 관한 건</t>
    <phoneticPr fontId="1" type="noConversion"/>
  </si>
  <si>
    <t>1;2;기타(근로자(실무자))</t>
    <phoneticPr fontId="1" type="noConversion"/>
  </si>
  <si>
    <t>업무보고, 조합원가입승인, 창립12주년행사평가, 환경농업단체연합회 가입건</t>
    <phoneticPr fontId="1" type="noConversion"/>
  </si>
  <si>
    <t>제주특별자치</t>
    <phoneticPr fontId="1" type="noConversion"/>
  </si>
  <si>
    <t>지역주민 소득/일자리 증대 : 3447809천원 []</t>
    <phoneticPr fontId="1" type="noConversion"/>
  </si>
  <si>
    <t>이규진</t>
  </si>
  <si>
    <t>경기 시흥시 대야동575-2호 센터빌딩_x000D_4층</t>
  </si>
  <si>
    <t>031-311-6655</t>
  </si>
  <si>
    <t>031-312-4680</t>
  </si>
  <si>
    <t>재가장기요양기관,한의원,산후서비스</t>
  </si>
  <si>
    <t>보_x000D_건업,서비스</t>
  </si>
  <si>
    <t>의원건립 및 보건의료서비스  /  장기요양재가서비스</t>
  </si>
  <si>
    <t>산후서비스</t>
  </si>
  <si>
    <t>무료건강체크,물품후원</t>
  </si>
  <si>
    <t>장학금지원</t>
  </si>
  <si>
    <t>760</t>
  </si>
  <si>
    <t>4;6</t>
  </si>
  <si>
    <t>대의원선출건,총회안건승인</t>
    <phoneticPr fontId="1" type="noConversion"/>
  </si>
  <si>
    <t>1;5</t>
    <phoneticPr fontId="1" type="noConversion"/>
  </si>
  <si>
    <t>운영위원장선출,내부규정 수정의건</t>
    <phoneticPr fontId="1" type="noConversion"/>
  </si>
  <si>
    <t>최재권</t>
  </si>
  <si>
    <t>충남</t>
  </si>
  <si>
    <t>충남 천안시 서북구 쌍용2동  나사렛대_x000D_학교나사렛대학교 창학관 301호</t>
  </si>
  <si>
    <t>041-548-4076</t>
  </si>
  <si>
    <t>041-578-4079</t>
  </si>
  <si>
    <t>여행</t>
  </si>
  <si>
    <t>카페, 국내 및 국외여행, 뮤직코칭, 청소, 위생관리용역</t>
  </si>
  <si>
    <t>나사렛학원 류두</t>
  </si>
  <si>
    <t>주식회사 경보</t>
  </si>
  <si>
    <t>장애인창업교육(무료)</t>
  </si>
  <si>
    <t>장애인고용공단 장애인고용장려금 70,440천원,장애인직무지도비 19,967천원,차량지원금31,200천원</t>
    <phoneticPr fontId="1" type="noConversion"/>
  </si>
  <si>
    <t>직원성과급</t>
    <phoneticPr fontId="1" type="noConversion"/>
  </si>
  <si>
    <t>나사렛대학원기부금</t>
    <phoneticPr fontId="1" type="noConversion"/>
  </si>
  <si>
    <t>동사의 건물이 학교건물로 인해 학교재산(6억 8,000만원)이익잉여금으로 잡혀 있음,신규사업투자(94,755천원)/차입금상환(43,000천원)</t>
    <phoneticPr fontId="1" type="noConversion"/>
  </si>
  <si>
    <t>영업보고 및 대차대조표 승인(건)</t>
    <phoneticPr fontId="1" type="noConversion"/>
  </si>
  <si>
    <t>영업보고 및 감사보고 대차대조표 승인(건),자전거 특허 및 상표 심의 등록,나사렛학원기부금추인</t>
    <phoneticPr fontId="1" type="noConversion"/>
  </si>
  <si>
    <t>현황 및 영업실적보고,퇴직연금 가입관련건,사회적기업 인증보고,창립기념식 행사관련</t>
  </si>
  <si>
    <t>팀장회의</t>
  </si>
  <si>
    <t>1;기타(각사업팀장)</t>
  </si>
  <si>
    <t>-2011년 사업추진현황
-홈페이지 개설관련
-팀별 업무공유 
-리플렛제작관련
-상반기 매출 및 매입
 현황보고
-음악회 개최관련
-4주년 기념식 개최관련</t>
  </si>
  <si>
    <t>이광훈</t>
  </si>
  <si>
    <t>경기도 안성시 대덕면
중앙대학로77 203호</t>
  </si>
  <si>
    <t>031-676-5277</t>
  </si>
  <si>
    <t>031-675-5277</t>
  </si>
  <si>
    <t>위생관리용역및소독,방역</t>
  </si>
  <si>
    <t>위생관리용역</t>
  </si>
  <si>
    <t>소독,방역,청소</t>
  </si>
  <si>
    <t>소독 방역소독 방역,청소</t>
  </si>
  <si>
    <t>소독 방역소독 방역소독 방역</t>
  </si>
  <si>
    <t>안성시청기초생활수급자지원71,946천원,장애인고용공단7,300천원동부상공회의소시니어인턴2,066천원안성시예비사회적기업지원10,000천원</t>
    <phoneticPr fontId="1" type="noConversion"/>
  </si>
  <si>
    <t>공동대표사임건</t>
    <phoneticPr fontId="1" type="noConversion"/>
  </si>
  <si>
    <t>1;이사;3;5</t>
    <phoneticPr fontId="1" type="noConversion"/>
  </si>
  <si>
    <t>사회적기업인증건,사화봉사 등</t>
    <phoneticPr fontId="1" type="noConversion"/>
  </si>
  <si>
    <t>안성시교육청</t>
    <phoneticPr fontId="1" type="noConversion"/>
  </si>
  <si>
    <t>안성세계민속축전위원회</t>
    <phoneticPr fontId="1" type="noConversion"/>
  </si>
  <si>
    <t>장순섭</t>
  </si>
  <si>
    <t>경기 수원시 팔달구 매교동173-2</t>
  </si>
  <si>
    <t>031-258-4580</t>
  </si>
  <si>
    <t>031-223-3525</t>
  </si>
  <si>
    <t>화장지</t>
  </si>
  <si>
    <t>화장지 제조/ 판매, 중중장애인재활서비스</t>
  </si>
  <si>
    <t>수원시청 168,713천원</t>
    <phoneticPr fontId="1" type="noConversion"/>
  </si>
  <si>
    <t>중증장애인 고용 및 훈련 인건비 지출</t>
    <phoneticPr fontId="1" type="noConversion"/>
  </si>
  <si>
    <t>1;3;7;5;6;기타(근로자대표부모님)</t>
    <phoneticPr fontId="1" type="noConversion"/>
  </si>
  <si>
    <t>1. 이전 부지 매입 건, 2.사회적기업 인증에 따른 준비 건,3.사회서비스 제공 등</t>
    <phoneticPr fontId="1" type="noConversion"/>
  </si>
  <si>
    <t>1. 수원시청</t>
    <phoneticPr fontId="1" type="noConversion"/>
  </si>
  <si>
    <t>문해천</t>
  </si>
  <si>
    <t>경기 성남시 중원구 하대원동154-19</t>
  </si>
  <si>
    <t>031-758-3556</t>
  </si>
  <si>
    <t>031-755-5991</t>
  </si>
  <si>
    <t>재활용수집및판매,재활용품재생산,기타위생및_x000D_유사서비스</t>
  </si>
  <si>
    <t>서비스,제조,도소매</t>
  </si>
  <si>
    <t>E</t>
  </si>
  <si>
    <t>쓰레기청소대행용역서비스, 성남시대형폐기물처리장위_x000D_탁운영</t>
  </si>
  <si>
    <t>지동석</t>
  </si>
  <si>
    <t>김대현</t>
  </si>
  <si>
    <t>이영진</t>
  </si>
  <si>
    <t>저소득층 화재 처리 지원</t>
  </si>
  <si>
    <t>고령자 목욕봉사</t>
  </si>
  <si>
    <t>추가인력고용을 위한 설비재투자(차량구입)</t>
    <phoneticPr fontId="1" type="noConversion"/>
  </si>
  <si>
    <t>추가적 사회서비스 제공을 위한 적립금</t>
    <phoneticPr fontId="1" type="noConversion"/>
  </si>
  <si>
    <t>기부 등 지역사회환원 재투자 환원액</t>
    <phoneticPr fontId="1" type="noConversion"/>
  </si>
  <si>
    <t>주주총회에서 적립(392,100), 현금배달(20,000)하기로 의결함</t>
    <phoneticPr fontId="1" type="noConversion"/>
  </si>
  <si>
    <t>1;2;3;기타(전직원의85%가주주로서주주총회에전원참석함)</t>
  </si>
  <si>
    <t>영업보고 및 결산보고, 미처분이익 잉여금 처분건</t>
    <phoneticPr fontId="1" type="noConversion"/>
  </si>
  <si>
    <t>매월 감사에 대한 평가 및 회사 전반 안건에 대한 논의</t>
    <phoneticPr fontId="1" type="noConversion"/>
  </si>
  <si>
    <t>1;2;3;4;5</t>
    <phoneticPr fontId="1" type="noConversion"/>
  </si>
  <si>
    <t>사업실적 현황보고 및 사업계획 예산안 논의 , 일자리 창출사업 추진계획논의 등</t>
    <phoneticPr fontId="1" type="noConversion"/>
  </si>
  <si>
    <t>중원구청</t>
    <phoneticPr fontId="1" type="noConversion"/>
  </si>
  <si>
    <t>성남시청</t>
    <phoneticPr fontId="1" type="noConversion"/>
  </si>
  <si>
    <t>김대웅</t>
  </si>
  <si>
    <t>경기도 수원시 장안구 덕영대로 559</t>
  </si>
  <si>
    <t>031-243-8086</t>
  </si>
  <si>
    <t>031-269-6086</t>
  </si>
  <si>
    <t>CCTV설치</t>
  </si>
  <si>
    <t>정보통신공사업</t>
  </si>
  <si>
    <t>박명규</t>
  </si>
  <si>
    <t>이동형</t>
  </si>
  <si>
    <t>장효정</t>
  </si>
  <si>
    <t>CCTV무상설치 및 유지보수</t>
  </si>
  <si>
    <t>CCTV무상설치 및 유지보수CCTV무상설치 및 유지보수</t>
  </si>
  <si>
    <t>신규고용 3명</t>
    <phoneticPr fontId="1" type="noConversion"/>
  </si>
  <si>
    <t>지역아동센터3곳 CCTV무상설치</t>
    <phoneticPr fontId="1" type="noConversion"/>
  </si>
  <si>
    <t>인증 사회적기업 신청, 공모사업 및 대출신청</t>
  </si>
  <si>
    <t>2. 팔달구청 외</t>
    <phoneticPr fontId="1" type="noConversion"/>
  </si>
  <si>
    <t>한용진</t>
  </si>
  <si>
    <t>경기 성남시 수정구 수진1동5481 은산_x000D_빌딩 5층</t>
  </si>
  <si>
    <t>031-721-0436</t>
  </si>
  <si>
    <t>031-721-0437</t>
  </si>
  <si>
    <t>일반폐기물수집운반</t>
  </si>
  <si>
    <t>생활폐기물수집운반용역업</t>
  </si>
  <si>
    <t>송호수</t>
  </si>
  <si>
    <t>김현용</t>
  </si>
  <si>
    <t>조정원</t>
  </si>
  <si>
    <t>남언호</t>
  </si>
  <si>
    <t>성남시장애인연합회 장애인차량 무료스팀세차</t>
  </si>
  <si>
    <t>노숙인대상 노숙인쉼터 안나의 집 저녁무료급식소 배식</t>
  </si>
  <si>
    <t>설비재투자 등을 통한 일자리 창출</t>
    <phoneticPr fontId="1" type="noConversion"/>
  </si>
  <si>
    <t>불우이웃돕기성금, 시민단체 기부금</t>
    <phoneticPr fontId="1" type="noConversion"/>
  </si>
  <si>
    <t>1;2;3;4;13;7;5;6</t>
    <phoneticPr fontId="1" type="noConversion"/>
  </si>
  <si>
    <t>운영목표, 운영에 관한 사항, 사업
전반 평가 및 분석, 자문</t>
  </si>
  <si>
    <t>고충처리,작업환경개선</t>
  </si>
  <si>
    <t>1. 성남시청소년육성재단 / 성남시중원구청소년수련관</t>
    <phoneticPr fontId="1" type="noConversion"/>
  </si>
  <si>
    <t>영업공간</t>
    <phoneticPr fontId="1" type="noConversion"/>
  </si>
  <si>
    <t>황현조</t>
  </si>
  <si>
    <t>전남 나주시 청동길 175-10(석현동)</t>
  </si>
  <si>
    <t>061-337-3998</t>
  </si>
  <si>
    <t>061-337-3990</t>
  </si>
  <si>
    <t>건강예방,운동지도관련교육서비스</t>
  </si>
  <si>
    <t>건강문화교육, 광고대행(컨설팅)</t>
  </si>
  <si>
    <t>채일라</t>
  </si>
  <si>
    <t>이형상</t>
  </si>
  <si>
    <t>박원표</t>
  </si>
  <si>
    <t>미술치료,음악치료,성장운동</t>
  </si>
  <si>
    <t>이자수익,자산수증이익,잡이익</t>
    <phoneticPr fontId="1" type="noConversion"/>
  </si>
  <si>
    <t>ㅇ니형극 무료 공연</t>
    <phoneticPr fontId="1" type="noConversion"/>
  </si>
  <si>
    <t>예결산보고</t>
    <phoneticPr fontId="1" type="noConversion"/>
  </si>
  <si>
    <t>이사;3</t>
  </si>
  <si>
    <t>예결산보고,인증신청,근로자주식배분</t>
    <phoneticPr fontId="1" type="noConversion"/>
  </si>
  <si>
    <t>1;3;16;외부전문가</t>
    <phoneticPr fontId="1" type="noConversion"/>
  </si>
  <si>
    <t xml:space="preserve"> 예결산보고,
 인증신청
 근로자 주식배분</t>
  </si>
  <si>
    <t>대표이사;대표이사</t>
  </si>
  <si>
    <t>노사협의회 구성,근무환경 개선</t>
  </si>
  <si>
    <t>심재균</t>
  </si>
  <si>
    <t>전북 전주시 완산구 전주객사2길 12-4</t>
  </si>
  <si>
    <t>063-232-1416</t>
  </si>
  <si>
    <t>0505-509-1416</t>
  </si>
  <si>
    <t>공연,교육,전시</t>
  </si>
  <si>
    <t>문화예술교육,공연,전시</t>
  </si>
  <si>
    <t>무료공연장애인 난타공연</t>
  </si>
  <si>
    <t>자활여성노래극교육</t>
  </si>
  <si>
    <t>무료공연</t>
  </si>
  <si>
    <t>잡이익,이자수익</t>
  </si>
  <si>
    <t>문화소외지역 서비스공연 및 교육</t>
  </si>
  <si>
    <t>1;2;11;16;13</t>
  </si>
  <si>
    <t>총회준비 사전안건논의</t>
  </si>
  <si>
    <t>김대율</t>
  </si>
  <si>
    <t>서울 종로구 동숭동5-4</t>
  </si>
  <si>
    <t>02-765-1236</t>
  </si>
  <si>
    <t>02-3672-1236</t>
  </si>
  <si>
    <t>의류</t>
  </si>
  <si>
    <t>의료용 섬유류제품(수술포(재생가능 외과용 드레이프))_x000D_및 의류 등</t>
  </si>
  <si>
    <t>1;2;3;5;6;12</t>
    <phoneticPr fontId="1" type="noConversion"/>
  </si>
  <si>
    <t>평화드림</t>
    <phoneticPr fontId="1" type="noConversion"/>
  </si>
  <si>
    <t>구림 창3동 어린이집</t>
    <phoneticPr fontId="1" type="noConversion"/>
  </si>
  <si>
    <t>구립 중계1동 어린이집</t>
    <phoneticPr fontId="1" type="noConversion"/>
  </si>
  <si>
    <t>박영춘</t>
  </si>
  <si>
    <t>경기 남양주시 수동면 운수리156-2</t>
  </si>
  <si>
    <t>031-559-5116</t>
  </si>
  <si>
    <t>031-592-9082</t>
  </si>
  <si>
    <t>위생용역,방역,저수조청소업</t>
  </si>
  <si>
    <t>위생용역,놀이터소독,에어컨청소,방역,저수조청소업,청_x000D_소용품,민간위탁사업,시설유지관리</t>
  </si>
  <si>
    <t>이백호</t>
  </si>
  <si>
    <t>이영미</t>
  </si>
  <si>
    <t>김양희</t>
  </si>
  <si>
    <t>생활시설 및 작업장 소독</t>
  </si>
  <si>
    <t>정관변경의 건,임원변경의 건</t>
    <phoneticPr fontId="1" type="noConversion"/>
  </si>
  <si>
    <t>1;2;3;5</t>
  </si>
  <si>
    <t>운영위원회구성의 건, 사회적기업인증신청의 건,신주식발행의 건신주인수권증서 발행의 건</t>
    <phoneticPr fontId="1" type="noConversion"/>
  </si>
  <si>
    <t>사회적역할의 건
사회적기업인증신청의 건</t>
  </si>
  <si>
    <t>임정수</t>
  </si>
  <si>
    <t>인천 계양구 작전1동735번길 5, 201(2_x000D_층)</t>
  </si>
  <si>
    <t>032-542-5056</t>
  </si>
  <si>
    <t>032-545-5057</t>
  </si>
  <si>
    <t>중고용품</t>
  </si>
  <si>
    <t>중고의류  신제품의류 판매 방문요양 방문목욕 폐휴대폰_x000D_매입</t>
  </si>
  <si>
    <t>김영애</t>
  </si>
  <si>
    <t>이명주</t>
  </si>
  <si>
    <t>추성명절상차림</t>
  </si>
  <si>
    <t>쌀및생필품,의류지원</t>
  </si>
  <si>
    <t>쌀및생필품</t>
  </si>
  <si>
    <t>서부천 왕벚나무 활동</t>
  </si>
  <si>
    <t>정관변경,임원변경 건</t>
    <phoneticPr fontId="1" type="noConversion"/>
  </si>
  <si>
    <t>이사,감사 변경건, 사원 퇴직적립금, 판매활성화 방안-길거리 장터운영의 건</t>
    <phoneticPr fontId="1" type="noConversion"/>
  </si>
  <si>
    <t>1;4;7;5
;6</t>
  </si>
  <si>
    <t>자문위원회 구성
자문위원회 명칭변경의 건(운영위원회)
운영위원회 위원들의 운영지원의 건</t>
  </si>
  <si>
    <t>1. (주)대동기전</t>
    <phoneticPr fontId="1" type="noConversion"/>
  </si>
  <si>
    <t>정명섭</t>
  </si>
  <si>
    <t>인천 동구 송림3.5동306 예공바흐카운_x000D_티오피스텔</t>
  </si>
  <si>
    <t>032-765-2714</t>
  </si>
  <si>
    <t>지도자파견</t>
  </si>
  <si>
    <t>체육지도자 파견</t>
  </si>
  <si>
    <t>지역아동센터,굿네이버스 연계 청소년 택견강습</t>
  </si>
  <si>
    <t>장애청소년 특수체육프로그램</t>
  </si>
  <si>
    <t>외국인 유학생 및 시민 대상 생활체육 광장</t>
  </si>
  <si>
    <t>봉급 인상 및 근로여건 개선</t>
    <phoneticPr fontId="1" type="noConversion"/>
  </si>
  <si>
    <t>기부 및 지역사회 환원</t>
    <phoneticPr fontId="1" type="noConversion"/>
  </si>
  <si>
    <t>1;3;4;13;7;5</t>
    <phoneticPr fontId="1" type="noConversion"/>
  </si>
  <si>
    <t>사업계획 및 승인, 직원복지관련</t>
    <phoneticPr fontId="1" type="noConversion"/>
  </si>
  <si>
    <t>1. 인천광역시청</t>
    <phoneticPr fontId="1" type="noConversion"/>
  </si>
  <si>
    <t>2. 인천광역시 동구청</t>
    <phoneticPr fontId="1" type="noConversion"/>
  </si>
  <si>
    <t>대구 수성구 수성동2가  대구광역시교_x000D_육청</t>
  </si>
  <si>
    <t>053-255-2577</t>
  </si>
  <si>
    <t>053-255-2578</t>
  </si>
  <si>
    <t>방과후학교위탁운영</t>
  </si>
  <si>
    <t>방과후수업,돌봄교실</t>
  </si>
  <si>
    <t>상공회의소 인턴지원금 5,400천원/고용노동부 시간제일자리지원금 24,307천원</t>
    <phoneticPr fontId="1" type="noConversion"/>
  </si>
  <si>
    <t>2011년결산승인, 2012년 예산 사업계획,사회적기업 요건 협의</t>
    <phoneticPr fontId="1" type="noConversion"/>
  </si>
  <si>
    <t>1;3;4;7</t>
    <phoneticPr fontId="1" type="noConversion"/>
  </si>
  <si>
    <t>2011결산승인 2012년 예산 사업계획 , 사회적 기업 요건 협의</t>
    <phoneticPr fontId="1" type="noConversion"/>
  </si>
  <si>
    <t>김용목</t>
  </si>
  <si>
    <t>광주 서구 마륵동  광주광역시도시철도_x000D_공사165-27</t>
  </si>
  <si>
    <t>062-381-7782</t>
  </si>
  <si>
    <t>062-381-7704</t>
  </si>
  <si>
    <t>휴게음식점</t>
  </si>
  <si>
    <t>음식점업</t>
  </si>
  <si>
    <t>음료제조 및 판매</t>
  </si>
  <si>
    <t>음료(할인),바리스타직무교육(무료),후원금지원</t>
  </si>
  <si>
    <t>수화교실(무료),음악회(무료),전시회(무료),원두찌꺼기제공(무료)</t>
  </si>
  <si>
    <t>1;2;3;4;12;13;7;5;6</t>
  </si>
  <si>
    <t>전년도 재정보고 및 사업보고</t>
  </si>
  <si>
    <t>카페홀더 예비사회적기업 명칭 변경 건</t>
  </si>
  <si>
    <t>1;3;4;5;6</t>
    <phoneticPr fontId="1" type="noConversion"/>
  </si>
  <si>
    <t>위원장선출,주문패계속사용건,실무자변경건,일일명예점장,사회적기업에대한이해</t>
  </si>
  <si>
    <t>레몬테이블</t>
  </si>
  <si>
    <t>상품개발</t>
  </si>
  <si>
    <t>직원서비스교육</t>
  </si>
  <si>
    <t>사회복지공동모금회</t>
  </si>
  <si>
    <t>양용</t>
  </si>
  <si>
    <t>광주 동구 서석동  조선대학교375 조선_x000D_대학교창업보육센터 306호, 104호</t>
  </si>
  <si>
    <t>070-8807-8216</t>
  </si>
  <si>
    <t>062-228-1566</t>
  </si>
  <si>
    <t>식품,잡화,소품및교육,전자상거래</t>
  </si>
  <si>
    <t>도소매_x000D_,제조,소매</t>
  </si>
  <si>
    <t>소외,취약계층인 다문화여성위주의 교육역량강화를 통_x000D_한 일자리창출(퓨전다문화상품제조 및 판매)</t>
  </si>
  <si>
    <t>장애인여성의상 및 소품제작(무료</t>
  </si>
  <si>
    <t>이미용교육</t>
  </si>
  <si>
    <t>히로미탱고와 비엔날레프로젝트참여</t>
  </si>
  <si>
    <t>추가고용을 위해서 인건비 적립</t>
  </si>
  <si>
    <t>신제품개발관련하여 기술개발비적립</t>
  </si>
  <si>
    <t>다문화행복장터내 다문화마켓인수건,다문화행복장터내 다문화마켓 운영권 획득으로 인한 지점개설</t>
  </si>
  <si>
    <t>박준식</t>
  </si>
  <si>
    <t>광주 동구 계림1동865</t>
  </si>
  <si>
    <t>062-524-8111</t>
  </si>
  <si>
    <t>070-4713-5550</t>
  </si>
  <si>
    <t>청소년수련지도</t>
  </si>
  <si>
    <t>아동특성화 교육 교사 지원 서비스</t>
  </si>
  <si>
    <t>아동특성화 교육무료지원</t>
  </si>
  <si>
    <t>독거노인소년소녀가장다문화가정 및 어려운 이웃을 위한 위로잔치</t>
  </si>
  <si>
    <t>아동특성화교육무료지원</t>
  </si>
  <si>
    <t>독거노인소년소녀가장다문화가정및 어려운이웃을위한위로잔치</t>
  </si>
  <si>
    <t>독거노인소년소녀가장다문화가정및 어려운이웃을위한위로잔치,아동특성화교육할인제공</t>
  </si>
  <si>
    <t>광주광역시 사회단체보조금 2,000천원,광주광역시남구청 사회단체보조금 2,000천원</t>
  </si>
  <si>
    <t>2012년3월5일주요사업보고
,재정보고 및 예산결산의결,신규추진사업보고,2013.3.29운전자금대출차입의건
,2012.07.20전북,대전,서울,충북지부설립,2012.7.31</t>
  </si>
  <si>
    <t>1;2;3;4</t>
    <phoneticPr fontId="1" type="noConversion"/>
  </si>
  <si>
    <t>2012.4.13 직원보수규정수정의견,기타사업보고,2012.7.20 운영위원 선임에 관한건,2/4분기 주요사업 보고,콘서트개최의건,사회적기업인증신청중비에관한건,2012.10.30 3/4분기 주요사업 실적보고</t>
  </si>
  <si>
    <t>2012.4.13직원보수규정수정의견,기타사업보고,
2012.7.20운영위원 선임에 관한건,2/4분기주요사업보고,콘서트개최의건,사회적기업 인증 신청 준비에 관한 건, 
2012.10.30 3/4분기 주요사업실적보고</t>
  </si>
  <si>
    <t>최경성</t>
  </si>
  <si>
    <t>전라북도 전주시 완산구 
전주객사 4길 74-11</t>
  </si>
  <si>
    <t>063-274-7114</t>
  </si>
  <si>
    <t>063-245-8456</t>
  </si>
  <si>
    <t>공연,교육,공연제작,기획</t>
  </si>
  <si>
    <t>사회 서비스 공연문화예술교육</t>
  </si>
  <si>
    <t>문화 예술 교육사회 서비스 공연</t>
  </si>
  <si>
    <t>공연출연료</t>
  </si>
  <si>
    <t>취약계층 대상 순회공연</t>
  </si>
  <si>
    <t>1;2;11</t>
    <phoneticPr fontId="1" type="noConversion"/>
  </si>
  <si>
    <t>임원 선출</t>
  </si>
  <si>
    <t>운영 방안</t>
  </si>
  <si>
    <t>실무 운영 방안</t>
  </si>
  <si>
    <t>이스타항공그룹</t>
  </si>
  <si>
    <t>전라북도</t>
  </si>
  <si>
    <t>전주시</t>
  </si>
  <si>
    <t>정웅기</t>
  </si>
  <si>
    <t>전북 전주시 완산구 경원동 1가 126-45 1층</t>
  </si>
  <si>
    <t>063-273-4823</t>
  </si>
  <si>
    <t>063-273-4824</t>
  </si>
  <si>
    <t>도서</t>
  </si>
  <si>
    <t>소매업</t>
  </si>
  <si>
    <t>월간지발간/행사기획/여행</t>
  </si>
  <si>
    <t>공연초청 (뜨락음악회, 전라도춤가락 등)지역아동센터 전통문화체험</t>
  </si>
  <si>
    <t>장애인시설 등 찾아가는 공연</t>
  </si>
  <si>
    <t>목요상설공연목요상설공연목요상설공연목요상설공연한여름밤의 콘서트자체 공연수요포럼</t>
  </si>
  <si>
    <t>청년취업 보조금(2,400천원)</t>
  </si>
  <si>
    <t>이자수익 30천원</t>
  </si>
  <si>
    <t>1;2;11;12</t>
    <phoneticPr fontId="1" type="noConversion"/>
  </si>
  <si>
    <t>2012 예결산승인</t>
  </si>
  <si>
    <t>이사</t>
  </si>
  <si>
    <t>2012 사업 등 승인</t>
  </si>
  <si>
    <t>월별사업 승인</t>
  </si>
  <si>
    <t>이범구</t>
  </si>
  <si>
    <t>대전</t>
  </si>
  <si>
    <t>대전 서구 가장동33-41 2층</t>
  </si>
  <si>
    <t>070-7464-4000</t>
  </si>
  <si>
    <t>070-7614-3069</t>
  </si>
  <si>
    <t>LED모듈,조명기구</t>
  </si>
  <si>
    <t>LED 해충퇴치램프</t>
  </si>
  <si>
    <t>김영임</t>
  </si>
  <si>
    <t>한순일</t>
  </si>
  <si>
    <t>연탄 무료전달(2,000장)</t>
  </si>
  <si>
    <t>농산물 상품권,해충퇴치램프무료전달</t>
  </si>
  <si>
    <t xml:space="preserve">대전테크노파크 지원-특허 및 실용신안 등록 </t>
    <phoneticPr fontId="1" type="noConversion"/>
  </si>
  <si>
    <t>대차대조표 및 손익계산서 승인,이사보선의 건,감사 보선의 건,이사 증원의 건</t>
    <phoneticPr fontId="1" type="noConversion"/>
  </si>
  <si>
    <t>대표이사,이사,감사 보선의 건
본점이전의 건
주식양도승인안
사회적기업 인증신청의 건
포그미 신제품 개발의 건
사회적목적 달성을 위한 연탄기증
사업개발비 신청의 건</t>
  </si>
  <si>
    <t>최윤구</t>
  </si>
  <si>
    <t>충남 천안시 서북구 두정동1469 코리아_x000D_타운 211호</t>
  </si>
  <si>
    <t>041-576-0094</t>
  </si>
  <si>
    <t>041-563-0094</t>
  </si>
  <si>
    <t>시설관리,위생관리</t>
  </si>
  <si>
    <t>청소, 경비, 소독, 저수조청소 등 종합관리</t>
  </si>
  <si>
    <t>최태현</t>
  </si>
  <si>
    <t>최문섭</t>
  </si>
  <si>
    <t>신미선</t>
  </si>
  <si>
    <t>지역아동센터 26개소방역, 독거노인 및 소년소녀가장세대 방역(20가구)</t>
  </si>
  <si>
    <t>고령자 우선채용(대한노인회), 한국요양보호사협회 기부</t>
  </si>
  <si>
    <t>복지세상을열어가는시민모임, 적십자, 모닥불봉사회 기부</t>
  </si>
  <si>
    <t>취약계층의 일자리 제공</t>
    <phoneticPr fontId="1" type="noConversion"/>
  </si>
  <si>
    <t>지역아동센터 50개소, 연2회 방역작업</t>
    <phoneticPr fontId="1" type="noConversion"/>
  </si>
  <si>
    <t>교육훈련비 적립</t>
    <phoneticPr fontId="1" type="noConversion"/>
  </si>
  <si>
    <t>정관변경의 건</t>
    <phoneticPr fontId="1" type="noConversion"/>
  </si>
  <si>
    <t>사회적기업으로의 정관변경의건, 고용노동부 인증 사회적기업의 건</t>
    <phoneticPr fontId="1" type="noConversion"/>
  </si>
  <si>
    <t>천안 모닥불 봉사회</t>
    <phoneticPr fontId="1" type="noConversion"/>
  </si>
  <si>
    <t>소년소녀 가정 세대 방역작업(20가구)</t>
    <phoneticPr fontId="1" type="noConversion"/>
  </si>
  <si>
    <t>대한노인회 천안시지회 취업지원센터</t>
    <phoneticPr fontId="1" type="noConversion"/>
  </si>
  <si>
    <t>고령자 우선고용알선(15명)</t>
    <phoneticPr fontId="1" type="noConversion"/>
  </si>
  <si>
    <t>강민</t>
  </si>
  <si>
    <t>충북 청주시 흥덕구 수곡1동175-2</t>
  </si>
  <si>
    <t>070-4090-2260</t>
  </si>
  <si>
    <t>043-288-2260</t>
  </si>
  <si>
    <t>기타축산물가공</t>
  </si>
  <si>
    <t>가금류 가공 및 저장처리업</t>
  </si>
  <si>
    <t>김수연</t>
  </si>
  <si>
    <t>닭고기</t>
  </si>
  <si>
    <t>닭고기제공</t>
  </si>
  <si>
    <t>노사발전재단 시간제일자리지원금 9,890천원/ 고용노동부 고용촉진지원금 7,800천원 /고용노동부 청년인턴제지원금 5,500천원 / 고용부 관리감독자 교육훈련비환급 58천원/ 고용부 외국인 근로자 취업훈련비환급 185천원/엠앤에스치경영컨설팅 2,893천원</t>
    <phoneticPr fontId="1" type="noConversion"/>
  </si>
  <si>
    <t>경로당 10곳 매월 3kg씩 무상제공</t>
    <phoneticPr fontId="1" type="noConversion"/>
  </si>
  <si>
    <t>근로자 4명은 작업량이 우수하여 급여인상, 근로자들을 위하여 화장실을 새로 보수</t>
    <phoneticPr fontId="1" type="noConversion"/>
  </si>
  <si>
    <t>다문화가정 영화감상후 1kg씩 도리육 무상제공(상당도서관), 수곡1동 어르신들 80여명 점심식사 무상제공</t>
    <phoneticPr fontId="1" type="noConversion"/>
  </si>
  <si>
    <t>사회적기업신청점검건,인증사회적기업으로 전환의건,사회적기업으로 전환을 위한 기초요건확인,영업매출,지분을 나누는 것보다 직원과 같이 조회필요,내부문제부터 해결</t>
    <phoneticPr fontId="1" type="noConversion"/>
  </si>
  <si>
    <t>박홍숙</t>
  </si>
  <si>
    <t>제주 제주시 노형동세븐빌딩 502호</t>
  </si>
  <si>
    <t>070-7711-0034</t>
  </si>
  <si>
    <t>064-744-9912</t>
  </si>
  <si>
    <t>오픈마켓통한 전자상거래</t>
  </si>
  <si>
    <t>이석산</t>
  </si>
  <si>
    <t>박성심</t>
  </si>
  <si>
    <t>문창배</t>
  </si>
  <si>
    <t>지정기부, 창업교육, 창업교육 상품 지급, 생활체육배구대회 경품지원, 온라인쇼핑몰교육</t>
  </si>
  <si>
    <t>오프라인매장및 상품구입비</t>
    <phoneticPr fontId="1" type="noConversion"/>
  </si>
  <si>
    <t>정관일부개정안, 운영위우너회구성안</t>
    <phoneticPr fontId="1" type="noConversion"/>
  </si>
  <si>
    <t>좡관일부개정안, 운영위우너회구성안, 사회적목정활동안, 직원복지향상안</t>
    <phoneticPr fontId="1" type="noConversion"/>
  </si>
  <si>
    <t>1;2;3;7;11</t>
    <phoneticPr fontId="1" type="noConversion"/>
  </si>
  <si>
    <t>직원복지, 사회적목적활동안, 사회적목적활동안 매출향상안</t>
    <phoneticPr fontId="1" type="noConversion"/>
  </si>
  <si>
    <t>박창수</t>
    <phoneticPr fontId="1" type="noConversion"/>
  </si>
  <si>
    <t>서울</t>
    <phoneticPr fontId="1" type="noConversion"/>
  </si>
  <si>
    <t>서울특별시 노원구 월계동 320-4</t>
    <phoneticPr fontId="1" type="noConversion"/>
  </si>
  <si>
    <t>02-977-8223</t>
    <phoneticPr fontId="1" type="noConversion"/>
  </si>
  <si>
    <t>집수리 사업, 에너지효율개선사업</t>
    <phoneticPr fontId="1" type="noConversion"/>
  </si>
  <si>
    <t>김상희</t>
    <phoneticPr fontId="1" type="noConversion"/>
  </si>
  <si>
    <t>경북</t>
    <phoneticPr fontId="1" type="noConversion"/>
  </si>
  <si>
    <t>경상북도 영천시 동문길 30(문내동)</t>
    <phoneticPr fontId="1" type="noConversion"/>
  </si>
  <si>
    <t>054-336-4002</t>
    <phoneticPr fontId="1" type="noConversion"/>
  </si>
  <si>
    <t>054-336-4007</t>
    <phoneticPr fontId="1" type="noConversion"/>
  </si>
  <si>
    <t>인형극 및 공예관련 교육업</t>
    <phoneticPr fontId="1" type="noConversion"/>
  </si>
  <si>
    <t>유광수</t>
  </si>
  <si>
    <t>광주</t>
    <phoneticPr fontId="1" type="noConversion"/>
  </si>
  <si>
    <t>광주광역시 북구 자산로 49(신안동)</t>
  </si>
  <si>
    <t>062-525-0056</t>
  </si>
  <si>
    <t>062-524-8886</t>
  </si>
  <si>
    <t>폐현수막활용 밧줄 제작, 목공</t>
    <phoneticPr fontId="1" type="noConversion"/>
  </si>
  <si>
    <t>공시횟수</t>
    <phoneticPr fontId="1" type="noConversion"/>
  </si>
  <si>
    <t>대표자이름</t>
    <phoneticPr fontId="1" type="noConversion"/>
  </si>
  <si>
    <t>대표자
성별</t>
    <phoneticPr fontId="1" type="noConversion"/>
  </si>
  <si>
    <t>소재지
_우편번호</t>
    <phoneticPr fontId="1" type="noConversion"/>
  </si>
  <si>
    <t>지역</t>
    <phoneticPr fontId="1" type="noConversion"/>
  </si>
  <si>
    <t>소재지</t>
  </si>
  <si>
    <t>전화번호</t>
  </si>
  <si>
    <t>팩스번호</t>
  </si>
  <si>
    <t>인증유형</t>
    <phoneticPr fontId="1" type="noConversion"/>
  </si>
  <si>
    <t>조직형태
_사업보고서기준</t>
    <phoneticPr fontId="1" type="noConversion"/>
  </si>
  <si>
    <t>조직형태
_기타의 구체적 유형</t>
    <phoneticPr fontId="1" type="noConversion"/>
  </si>
  <si>
    <t>업종
_사업자등록증 기준</t>
    <phoneticPr fontId="1" type="noConversion"/>
  </si>
  <si>
    <t>업태
_사업자등록증 기준</t>
    <phoneticPr fontId="1" type="noConversion"/>
  </si>
  <si>
    <t>업종
_표준산업분류
_대분류</t>
    <phoneticPr fontId="1" type="noConversion"/>
  </si>
  <si>
    <t>분야
(인증신청시 업종)</t>
    <phoneticPr fontId="1" type="noConversion"/>
  </si>
  <si>
    <t>주된사업</t>
  </si>
  <si>
    <t>유급근로자수</t>
  </si>
  <si>
    <t>지분보유자1</t>
  </si>
  <si>
    <t>지분율1</t>
  </si>
  <si>
    <t>지분보유자2</t>
  </si>
  <si>
    <t>지분율2</t>
  </si>
  <si>
    <t>지분보유자3</t>
  </si>
  <si>
    <t>지분율3</t>
  </si>
  <si>
    <t>지분보유자4</t>
  </si>
  <si>
    <t>지분율4</t>
  </si>
  <si>
    <t>지분보유자5</t>
  </si>
  <si>
    <t>지분율5</t>
  </si>
  <si>
    <t>지분율 합계</t>
  </si>
  <si>
    <t>서비스제공유형_교육</t>
  </si>
  <si>
    <t>서비스제공유형_보건</t>
  </si>
  <si>
    <t>서비스제공유형_사회복지</t>
  </si>
  <si>
    <t>서비스제공유형_보육</t>
  </si>
  <si>
    <t>서비스제공유형_환경</t>
  </si>
  <si>
    <t>서비스제공유형_문화</t>
  </si>
  <si>
    <t>서비스제공유형_간병</t>
  </si>
  <si>
    <t>서비스제공유형_산림</t>
  </si>
  <si>
    <t>서비스제공유형_기타</t>
  </si>
  <si>
    <t>취약계층
수혜자(명)</t>
    <phoneticPr fontId="1" type="noConversion"/>
  </si>
  <si>
    <t>일반인
수혜자(명)</t>
    <phoneticPr fontId="1" type="noConversion"/>
  </si>
  <si>
    <t>수혜자
_총인원(명)</t>
    <phoneticPr fontId="1" type="noConversion"/>
  </si>
  <si>
    <t>취약계층 수혜비율(%)</t>
    <phoneticPr fontId="1" type="noConversion"/>
  </si>
  <si>
    <t>저소득자
_서비스내용</t>
    <phoneticPr fontId="1" type="noConversion"/>
  </si>
  <si>
    <t>저소득자
_인원(명)</t>
    <phoneticPr fontId="1" type="noConversion"/>
  </si>
  <si>
    <t>고령자
_서비스내용</t>
    <phoneticPr fontId="1" type="noConversion"/>
  </si>
  <si>
    <t>고령자
_인원(명)</t>
    <phoneticPr fontId="1" type="noConversion"/>
  </si>
  <si>
    <t>장애인
_서비스내용</t>
    <phoneticPr fontId="1" type="noConversion"/>
  </si>
  <si>
    <t>장애인
_인원(명)</t>
    <phoneticPr fontId="1" type="noConversion"/>
  </si>
  <si>
    <t>성매매피해자
_서비스내용</t>
    <phoneticPr fontId="1" type="noConversion"/>
  </si>
  <si>
    <t>성매매피해자
_인원(명)</t>
    <phoneticPr fontId="1" type="noConversion"/>
  </si>
  <si>
    <t>청년 또는
경력단절여성
_서비스내용</t>
    <phoneticPr fontId="1" type="noConversion"/>
  </si>
  <si>
    <t>청년 또는
경력단절여성
_인원(명)</t>
    <phoneticPr fontId="1" type="noConversion"/>
  </si>
  <si>
    <t>북한이탈주민
_서비스내용</t>
    <phoneticPr fontId="1" type="noConversion"/>
  </si>
  <si>
    <t>북한이탈주민
_인원(명)</t>
    <phoneticPr fontId="1" type="noConversion"/>
  </si>
  <si>
    <t>가정폭력
피해자
_서비스내용</t>
    <phoneticPr fontId="1" type="noConversion"/>
  </si>
  <si>
    <t>가정폭력
피해자
_인원(명)</t>
    <phoneticPr fontId="1" type="noConversion"/>
  </si>
  <si>
    <t>한부모가족
_서비스내용</t>
    <phoneticPr fontId="1" type="noConversion"/>
  </si>
  <si>
    <t>한부모가족
_인원(명)</t>
    <phoneticPr fontId="1" type="noConversion"/>
  </si>
  <si>
    <t>결혼이민자
_서비스내용</t>
    <phoneticPr fontId="1" type="noConversion"/>
  </si>
  <si>
    <t>결혼이민자
_인원(명)</t>
    <phoneticPr fontId="1" type="noConversion"/>
  </si>
  <si>
    <t>갱생보호
대상자
_서비스내용</t>
    <phoneticPr fontId="1" type="noConversion"/>
  </si>
  <si>
    <t>갱생보호
대상자
_인원(명)</t>
    <phoneticPr fontId="1" type="noConversion"/>
  </si>
  <si>
    <t>장기실직자
_서비스내용</t>
    <phoneticPr fontId="1" type="noConversion"/>
  </si>
  <si>
    <t>장기실직자
_인원(명)</t>
    <phoneticPr fontId="1" type="noConversion"/>
  </si>
  <si>
    <t>범죄구조피해자
및 기타
_서비스내용</t>
    <phoneticPr fontId="1" type="noConversion"/>
  </si>
  <si>
    <t>범죄구조피해자
및 기타
_인원(명)</t>
    <phoneticPr fontId="1" type="noConversion"/>
  </si>
  <si>
    <t>일반인
_서비스내용</t>
    <phoneticPr fontId="1" type="noConversion"/>
  </si>
  <si>
    <t>일반인
_인원(명)</t>
    <phoneticPr fontId="1" type="noConversion"/>
  </si>
  <si>
    <t>고용</t>
    <phoneticPr fontId="1" type="noConversion"/>
  </si>
  <si>
    <t>취약계층
근로자(명)</t>
    <phoneticPr fontId="1" type="noConversion"/>
  </si>
  <si>
    <t>일반인
근로자(명)</t>
    <phoneticPr fontId="1" type="noConversion"/>
  </si>
  <si>
    <t>총근로자수(명)</t>
    <phoneticPr fontId="1" type="noConversion"/>
  </si>
  <si>
    <t>취약계층
고용비율(%)</t>
    <phoneticPr fontId="1" type="noConversion"/>
  </si>
  <si>
    <t>자체고용
_취약계층</t>
    <phoneticPr fontId="1" type="noConversion"/>
  </si>
  <si>
    <t>자체고용
_일반인</t>
    <phoneticPr fontId="1" type="noConversion"/>
  </si>
  <si>
    <t>자체고용
_총계</t>
    <phoneticPr fontId="1" type="noConversion"/>
  </si>
  <si>
    <t>사회적
일자리
_취약계층</t>
    <phoneticPr fontId="1" type="noConversion"/>
  </si>
  <si>
    <t>사회적
일자리
_일반인</t>
    <phoneticPr fontId="1" type="noConversion"/>
  </si>
  <si>
    <t>사회적
일자리
_총계</t>
    <phoneticPr fontId="1" type="noConversion"/>
  </si>
  <si>
    <t>자체고용율(%)</t>
    <phoneticPr fontId="1" type="noConversion"/>
  </si>
  <si>
    <t>정규직
근로자</t>
    <phoneticPr fontId="1" type="noConversion"/>
  </si>
  <si>
    <t>비정규직
근로자</t>
    <phoneticPr fontId="1" type="noConversion"/>
  </si>
  <si>
    <t>정규직
비율(%)</t>
    <phoneticPr fontId="1" type="noConversion"/>
  </si>
  <si>
    <t>저소득자</t>
    <phoneticPr fontId="1" type="noConversion"/>
  </si>
  <si>
    <t>고령자</t>
    <phoneticPr fontId="1" type="noConversion"/>
  </si>
  <si>
    <t>장애인</t>
    <phoneticPr fontId="1" type="noConversion"/>
  </si>
  <si>
    <t>성매매피해자</t>
    <phoneticPr fontId="1" type="noConversion"/>
  </si>
  <si>
    <t>청년 또는 경력단절여성</t>
    <phoneticPr fontId="1" type="noConversion"/>
  </si>
  <si>
    <t>_북한이탈주민</t>
    <phoneticPr fontId="1" type="noConversion"/>
  </si>
  <si>
    <t>가정폭력피해자</t>
    <phoneticPr fontId="1" type="noConversion"/>
  </si>
  <si>
    <t>한부모가족 복호대상자</t>
    <phoneticPr fontId="1" type="noConversion"/>
  </si>
  <si>
    <t>결혼이민자</t>
    <phoneticPr fontId="1" type="noConversion"/>
  </si>
  <si>
    <t>갱생보호대상자</t>
    <phoneticPr fontId="1" type="noConversion"/>
  </si>
  <si>
    <t>장기실업자</t>
    <phoneticPr fontId="1" type="noConversion"/>
  </si>
  <si>
    <t>범죄구조피해자 및 기타</t>
    <phoneticPr fontId="1" type="noConversion"/>
  </si>
  <si>
    <t>평균임금
_전체
(천원)</t>
    <phoneticPr fontId="1" type="noConversion"/>
  </si>
  <si>
    <t>평균임금
_취약계층
(천원)</t>
    <phoneticPr fontId="1" type="noConversion"/>
  </si>
  <si>
    <t>평균임금
_일반인
(천원)</t>
    <phoneticPr fontId="1" type="noConversion"/>
  </si>
  <si>
    <t>근로시간
_전체</t>
    <phoneticPr fontId="1" type="noConversion"/>
  </si>
  <si>
    <t>근로시간
_취약계층</t>
    <phoneticPr fontId="1" type="noConversion"/>
  </si>
  <si>
    <t>근로시간
_일반인</t>
    <phoneticPr fontId="1" type="noConversion"/>
  </si>
  <si>
    <t>재정성과</t>
    <phoneticPr fontId="1" type="noConversion"/>
  </si>
  <si>
    <t>매출액_공공시장(천원)</t>
  </si>
  <si>
    <t>매출액_민간시장(천원)</t>
  </si>
  <si>
    <t>매출액(천원)</t>
    <phoneticPr fontId="1" type="noConversion"/>
  </si>
  <si>
    <t>영업이익(천원)</t>
  </si>
  <si>
    <t>당기순이익(천원)</t>
  </si>
  <si>
    <t>지원내역</t>
    <phoneticPr fontId="1" type="noConversion"/>
  </si>
  <si>
    <t>정부지원
_일자리창출사업
_금액(천원)</t>
    <phoneticPr fontId="1" type="noConversion"/>
  </si>
  <si>
    <t>정부지원
_전문인력
_금액(천원)</t>
    <phoneticPr fontId="1" type="noConversion"/>
  </si>
  <si>
    <t>정부지원
_사업개발비
_금액(천원)</t>
    <phoneticPr fontId="1" type="noConversion"/>
  </si>
  <si>
    <t>정부지원
_사회보험료
_금액(천원)</t>
    <phoneticPr fontId="1" type="noConversion"/>
  </si>
  <si>
    <t>정부지원
_기타
_내용</t>
    <phoneticPr fontId="1" type="noConversion"/>
  </si>
  <si>
    <t>정부지원
_기타
_금액(천원)</t>
    <phoneticPr fontId="1" type="noConversion"/>
  </si>
  <si>
    <t>정부지원
_총계
_금액(천원)</t>
    <phoneticPr fontId="1" type="noConversion"/>
  </si>
  <si>
    <t>기업후원
_내용</t>
    <phoneticPr fontId="1" type="noConversion"/>
  </si>
  <si>
    <t>기업후원
_금액(천원)</t>
    <phoneticPr fontId="1" type="noConversion"/>
  </si>
  <si>
    <t>모기관지원
_내용</t>
    <phoneticPr fontId="1" type="noConversion"/>
  </si>
  <si>
    <t>모기관지원
_금액(천원)</t>
    <phoneticPr fontId="1" type="noConversion"/>
  </si>
  <si>
    <t>일반기부
_금액(천원)</t>
    <phoneticPr fontId="1" type="noConversion"/>
  </si>
  <si>
    <t>기타
_내용</t>
    <phoneticPr fontId="1" type="noConversion"/>
  </si>
  <si>
    <t>기타
_금액(천원)</t>
    <phoneticPr fontId="1" type="noConversion"/>
  </si>
  <si>
    <t>영업외수익
_총계
_금액(천원)</t>
    <phoneticPr fontId="1" type="noConversion"/>
  </si>
  <si>
    <t>지  출</t>
    <phoneticPr fontId="1" type="noConversion"/>
  </si>
  <si>
    <t>매출원가(천원)</t>
    <phoneticPr fontId="1" type="noConversion"/>
  </si>
  <si>
    <t>판매비와관리비(천원)</t>
    <phoneticPr fontId="1" type="noConversion"/>
  </si>
  <si>
    <t>영업외비용(천원)</t>
    <phoneticPr fontId="1" type="noConversion"/>
  </si>
  <si>
    <t>노무비(천원)</t>
    <phoneticPr fontId="1" type="noConversion"/>
  </si>
  <si>
    <t>노무비 대비
영업활동수입(매출액)
비율(%)</t>
    <phoneticPr fontId="1" type="noConversion"/>
  </si>
  <si>
    <t>사회적목적 재투자</t>
    <phoneticPr fontId="1" type="noConversion"/>
  </si>
  <si>
    <t>사회적목적 재투자
_일자리창출
_내용</t>
    <phoneticPr fontId="1" type="noConversion"/>
  </si>
  <si>
    <t>사회적목적 재투자
_일자리창출
_금액(천원)</t>
    <phoneticPr fontId="1" type="noConversion"/>
  </si>
  <si>
    <t>사회적목적 재투자
_사회서비스제공
_내용</t>
    <phoneticPr fontId="1" type="noConversion"/>
  </si>
  <si>
    <t>사회적목적 재투자
_사회서비스제공
_금액(천원)</t>
    <phoneticPr fontId="1" type="noConversion"/>
  </si>
  <si>
    <t>사회적목적 재투자
_구성원성과급
_내용</t>
    <phoneticPr fontId="1" type="noConversion"/>
  </si>
  <si>
    <t>사회적목적 재투자
_구성원성과급
_금액(천원)</t>
    <phoneticPr fontId="1" type="noConversion"/>
  </si>
  <si>
    <t>사회적목적 재투자
_지역사회재투자
_내용</t>
    <phoneticPr fontId="1" type="noConversion"/>
  </si>
  <si>
    <t>사회적목적 재투자
_지역사회재투자
_금액(천원)</t>
    <phoneticPr fontId="1" type="noConversion"/>
  </si>
  <si>
    <t>사회적목적 재투자
_기타
_내용</t>
    <phoneticPr fontId="1" type="noConversion"/>
  </si>
  <si>
    <t>사회적목적 재투자
_기타
_금액(천원)</t>
    <phoneticPr fontId="1" type="noConversion"/>
  </si>
  <si>
    <t>사회적목적 재투자
_총계(천원)</t>
    <phoneticPr fontId="1" type="noConversion"/>
  </si>
  <si>
    <t>민주적의사결정구조</t>
    <phoneticPr fontId="1" type="noConversion"/>
  </si>
  <si>
    <t>주주총회
_참여범위</t>
    <phoneticPr fontId="1" type="noConversion"/>
  </si>
  <si>
    <t>주주총회
_개최회수</t>
    <phoneticPr fontId="1" type="noConversion"/>
  </si>
  <si>
    <t>주주총회
_주요안건</t>
    <phoneticPr fontId="1" type="noConversion"/>
  </si>
  <si>
    <t>이사회
_참여범위</t>
    <phoneticPr fontId="1" type="noConversion"/>
  </si>
  <si>
    <t>이사회
_개최회수</t>
    <phoneticPr fontId="1" type="noConversion"/>
  </si>
  <si>
    <t>이사회
_주요안건</t>
    <phoneticPr fontId="1" type="noConversion"/>
  </si>
  <si>
    <t>운영위원회
_참여범위</t>
    <phoneticPr fontId="1" type="noConversion"/>
  </si>
  <si>
    <t>운영위원회
_개최회수</t>
    <phoneticPr fontId="1" type="noConversion"/>
  </si>
  <si>
    <t>운영위원회
_주요안건</t>
    <phoneticPr fontId="1" type="noConversion"/>
  </si>
  <si>
    <t>노사협의회
_참여범위</t>
    <phoneticPr fontId="1" type="noConversion"/>
  </si>
  <si>
    <t>노사협의회
_개최회수</t>
    <phoneticPr fontId="1" type="noConversion"/>
  </si>
  <si>
    <t>노사협의회
_주요안건</t>
    <phoneticPr fontId="1" type="noConversion"/>
  </si>
  <si>
    <t>기타의사결정기구
_기구명칭</t>
    <phoneticPr fontId="1" type="noConversion"/>
  </si>
  <si>
    <t>기타의사결정기구
_참여범위</t>
    <phoneticPr fontId="1" type="noConversion"/>
  </si>
  <si>
    <t>기타의사결정기구
_개최회수</t>
    <phoneticPr fontId="1" type="noConversion"/>
  </si>
  <si>
    <t>기타의사결정기구
_주요안건</t>
    <phoneticPr fontId="1" type="noConversion"/>
  </si>
  <si>
    <t>연계현황</t>
    <phoneticPr fontId="1" type="noConversion"/>
  </si>
  <si>
    <t>기업연계1_기업명</t>
  </si>
  <si>
    <t>기업연계1_재정지원(천원)</t>
  </si>
  <si>
    <t>기업연계1_생산품구매(천원)</t>
  </si>
  <si>
    <t>기업연계1_사업위탁(천원)</t>
  </si>
  <si>
    <t>기업연계1_경영지원(천원)</t>
  </si>
  <si>
    <t>기업연계1_기타1(있는그대로치세요)</t>
  </si>
  <si>
    <t>기업연계1_기타2(있는그대로치세요)</t>
  </si>
  <si>
    <t>기업연계2_기업명</t>
  </si>
  <si>
    <t>기업연계2_재정지원(천원)</t>
  </si>
  <si>
    <t>기업연계2_생산품구매(천원)</t>
  </si>
  <si>
    <t>기업연계2_사업위탁(천원)</t>
  </si>
  <si>
    <t>기업연계2_경영지원(천원)</t>
  </si>
  <si>
    <t>기업연계2_기타1(있는그대로치세요)</t>
  </si>
  <si>
    <t>기업연계2_기타2(있는그대로치세요)</t>
  </si>
  <si>
    <t>기업연계3_기업명</t>
  </si>
  <si>
    <t>기업연계3_재정지원(천원)</t>
  </si>
  <si>
    <t>기업연계3_생산품구매(천원)</t>
  </si>
  <si>
    <t>기업연계3_사업위탁(천원)</t>
  </si>
  <si>
    <t>기업연계3_경영지원(천원)</t>
  </si>
  <si>
    <t>기업연계3_기타1(있는그대로치세요)</t>
    <phoneticPr fontId="1" type="noConversion"/>
  </si>
  <si>
    <t>기업연계3_기타2(있는그대로치세요)</t>
    <phoneticPr fontId="1" type="noConversion"/>
  </si>
  <si>
    <t>기업연계4_기업명</t>
  </si>
  <si>
    <t>기업연계4_재정지원(천원)</t>
  </si>
  <si>
    <t>기업연계4_생산품구매(천원)</t>
  </si>
  <si>
    <t>기업연계4_사업위탁(천원)</t>
  </si>
  <si>
    <t>기업연계4_경영지원(천원)</t>
  </si>
  <si>
    <t>기업연계4_기타1(있는그대로치세요)</t>
    <phoneticPr fontId="1" type="noConversion"/>
  </si>
  <si>
    <t>기업연계4_기타2(있는그대로치세요)</t>
    <phoneticPr fontId="1" type="noConversion"/>
  </si>
  <si>
    <t>기업연계5_기업명</t>
  </si>
  <si>
    <t>기업연계5_재정지원(천원)</t>
  </si>
  <si>
    <t>기업연계5_생산품구매(천원)</t>
  </si>
  <si>
    <t>기업연계5_사업위탁(천원)</t>
  </si>
  <si>
    <t>기업연계5_경영지원(천원)</t>
  </si>
  <si>
    <t>기업연계5_기타1(있는그대로치세요)</t>
    <phoneticPr fontId="1" type="noConversion"/>
  </si>
  <si>
    <t>기업연계5_기타2(있는그대로치세요)</t>
    <phoneticPr fontId="1" type="noConversion"/>
  </si>
  <si>
    <t>기업연계6_기업명</t>
  </si>
  <si>
    <t>기업연계6_재정지원(천원)</t>
  </si>
  <si>
    <t>기업연계6_생산품구매(천원)</t>
  </si>
  <si>
    <t>기업연계6_사업위탁(천원)</t>
  </si>
  <si>
    <t>기업연계6_경영지원(천원)</t>
  </si>
  <si>
    <t>기업연계6_기타1(있는그대로치세요)</t>
    <phoneticPr fontId="1" type="noConversion"/>
  </si>
  <si>
    <t>기업연계6_기타2(있는그대로치세요)</t>
    <phoneticPr fontId="1" type="noConversion"/>
  </si>
  <si>
    <t>지자체연계1_기업명</t>
  </si>
  <si>
    <t>지자체연계1_재정지원(천원)</t>
  </si>
  <si>
    <t>지자체연계1_생산품구매(천원)</t>
  </si>
  <si>
    <t>지자체연계1_사업위탁(천원)</t>
  </si>
  <si>
    <t>지자체연계1_경영지원(천원)</t>
  </si>
  <si>
    <t>지자체연계1_기타1(있는그대로치세요)</t>
  </si>
  <si>
    <t>지자체연계1_기타2(있는그대로치세요)</t>
  </si>
  <si>
    <t>지자체연계2_기업명</t>
  </si>
  <si>
    <t>지자체연계2_재정지원(천원)</t>
  </si>
  <si>
    <t>지자체연계2_생산품구매(천원)</t>
  </si>
  <si>
    <t>지자체연계2_사업위탁(천원)</t>
  </si>
  <si>
    <t>지자체연계2_경영지원(천원)</t>
  </si>
  <si>
    <t>지자체연계2_기타1(있는그대로치세요)</t>
  </si>
  <si>
    <t>지자체연계2_기타2(있는그대로치세요)</t>
  </si>
  <si>
    <t>지자체연계3_기업명</t>
  </si>
  <si>
    <t>지자체연계3_재정지원(천원)</t>
  </si>
  <si>
    <t>지자체연계3_생산품구매(천원)</t>
  </si>
  <si>
    <t>지자체연계3_사업위탁(천원)</t>
  </si>
  <si>
    <t>지자체연계3_경영지원(천원)</t>
  </si>
  <si>
    <t>지자체연계3_기타1(있는그대로치세요)</t>
    <phoneticPr fontId="1" type="noConversion"/>
  </si>
  <si>
    <t>지자체연계3_기타2(있는그대로치세요)</t>
    <phoneticPr fontId="1" type="noConversion"/>
  </si>
  <si>
    <t>지자체연계4_기업명</t>
  </si>
  <si>
    <t>지자체연계4_재정지원(천원)</t>
  </si>
  <si>
    <t>지자체연계4_생산품구매(천원)</t>
  </si>
  <si>
    <t>지자체연계4_사업위탁(천원)</t>
  </si>
  <si>
    <t>지자체연계4_경영지원(천원)</t>
  </si>
  <si>
    <t>지자체연계4_기타1(있는그대로치세요)</t>
    <phoneticPr fontId="1" type="noConversion"/>
  </si>
  <si>
    <t>지자체연계4_기타2(있는그대로치세요)</t>
    <phoneticPr fontId="1" type="noConversion"/>
  </si>
  <si>
    <t>지자체연계5_기업명</t>
  </si>
  <si>
    <t>지자체연계5_재정지원(천원)</t>
  </si>
  <si>
    <t>지자체연계5_생산품구매(천원)</t>
  </si>
  <si>
    <t>지자체연계5_사업위탁(천원)</t>
  </si>
  <si>
    <t>지자체연계5_경영지원(천원)</t>
  </si>
  <si>
    <t>지자체연계5_기타1(있는그대로치세요)</t>
    <phoneticPr fontId="1" type="noConversion"/>
  </si>
  <si>
    <t>지자체연계5_기타2(있는그대로치세요)</t>
    <phoneticPr fontId="1" type="noConversion"/>
  </si>
  <si>
    <r>
      <t xml:space="preserve">지역사회공헌
</t>
    </r>
    <r>
      <rPr>
        <b/>
        <sz val="10"/>
        <color theme="1"/>
        <rFont val="맑은 고딕"/>
        <family val="3"/>
        <charset val="129"/>
        <scheme val="minor"/>
      </rPr>
      <t>(지역사회공헌형만 기입)</t>
    </r>
    <phoneticPr fontId="1" type="noConversion"/>
  </si>
  <si>
    <t>사업지역_시도</t>
  </si>
  <si>
    <t>사업지역_구군</t>
  </si>
  <si>
    <t>공헌내용</t>
  </si>
  <si>
    <t>공시X</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</si>
</sst>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176" formatCode="###&quot;-&quot;###"/>
    <numFmt numFmtId="177" formatCode="#,##0_ "/>
    <numFmt numFmtId="178" formatCode="0.0"/>
    <numFmt numFmtId="179" formatCode="0.0%"/>
    <numFmt numFmtId="180" formatCode="0_);[Red]\(0\)"/>
  </numFmts>
  <fonts count="25" x14ac:knownFonts="1">
    <font>
      <sz val="11"/>
      <color theme="1"/>
      <name val="맑은 고딕"/>
      <family val="2"/>
      <charset val="129"/>
      <scheme val="minor"/>
    </font>
    <font>
      <sz val="8"/>
      <name val="맑은 고딕"/>
      <family val="2"/>
      <charset val="129"/>
      <scheme val="minor"/>
    </font>
    <font>
      <sz val="11"/>
      <name val="맑은 고딕"/>
      <family val="2"/>
      <charset val="129"/>
      <scheme val="minor"/>
    </font>
    <font>
      <sz val="11"/>
      <name val="맑은 고딕"/>
      <family val="3"/>
      <charset val="129"/>
      <scheme val="minor"/>
    </font>
    <font>
      <sz val="11"/>
      <color rgb="FFFF0000"/>
      <name val="맑은 고딕"/>
      <family val="3"/>
      <charset val="129"/>
      <scheme val="minor"/>
    </font>
    <font>
      <sz val="11"/>
      <color theme="1"/>
      <name val="맑은 고딕"/>
      <family val="2"/>
      <charset val="129"/>
      <scheme val="minor"/>
    </font>
    <font>
      <sz val="10"/>
      <color theme="1"/>
      <name val="맑은 고딕"/>
      <family val="3"/>
      <charset val="129"/>
      <scheme val="minor"/>
    </font>
    <font>
      <sz val="10"/>
      <color rgb="FFFF0000"/>
      <name val="맑은 고딕"/>
      <family val="3"/>
      <charset val="129"/>
      <scheme val="minor"/>
    </font>
    <font>
      <sz val="10"/>
      <name val="맑은 고딕"/>
      <family val="3"/>
      <charset val="129"/>
      <scheme val="minor"/>
    </font>
    <font>
      <b/>
      <sz val="10"/>
      <color theme="1"/>
      <name val="맑은 고딕"/>
      <family val="3"/>
      <charset val="129"/>
      <scheme val="minor"/>
    </font>
    <font>
      <sz val="10"/>
      <color theme="0"/>
      <name val="맑은 고딕"/>
      <family val="3"/>
      <charset val="129"/>
      <scheme val="minor"/>
    </font>
    <font>
      <sz val="11"/>
      <color theme="1"/>
      <name val="맑은 고딕"/>
      <family val="3"/>
      <charset val="129"/>
      <scheme val="minor"/>
    </font>
    <font>
      <b/>
      <sz val="11"/>
      <color theme="1"/>
      <name val="맑은 고딕"/>
      <family val="3"/>
      <charset val="129"/>
      <scheme val="minor"/>
    </font>
    <font>
      <b/>
      <sz val="9"/>
      <color indexed="81"/>
      <name val="Tahoma"/>
      <family val="2"/>
    </font>
    <font>
      <sz val="9"/>
      <color indexed="81"/>
      <name val="Tahoma"/>
      <family val="2"/>
    </font>
    <font>
      <sz val="9"/>
      <color indexed="81"/>
      <name val="돋움"/>
      <family val="3"/>
      <charset val="129"/>
    </font>
    <font>
      <b/>
      <sz val="9"/>
      <color indexed="81"/>
      <name val="돋움"/>
      <family val="3"/>
      <charset val="129"/>
    </font>
    <font>
      <b/>
      <sz val="14"/>
      <color theme="1"/>
      <name val="맑은 고딕"/>
      <family val="3"/>
      <charset val="129"/>
      <scheme val="minor"/>
    </font>
    <font>
      <b/>
      <sz val="10"/>
      <name val="맑은 고딕"/>
      <family val="3"/>
      <charset val="129"/>
      <scheme val="minor"/>
    </font>
    <font>
      <sz val="11"/>
      <color indexed="81"/>
      <name val="Tahoma"/>
      <family val="2"/>
    </font>
    <font>
      <sz val="11"/>
      <color indexed="81"/>
      <name val="돋움"/>
      <family val="3"/>
      <charset val="129"/>
    </font>
    <font>
      <b/>
      <sz val="10"/>
      <color indexed="81"/>
      <name val="Tahoma"/>
      <family val="2"/>
    </font>
    <font>
      <b/>
      <sz val="10"/>
      <color indexed="81"/>
      <name val="돋움"/>
      <family val="3"/>
      <charset val="129"/>
    </font>
    <font>
      <b/>
      <sz val="12"/>
      <color indexed="81"/>
      <name val="Tahoma"/>
      <family val="2"/>
    </font>
    <font>
      <b/>
      <sz val="12"/>
      <color indexed="81"/>
      <name val="돋움"/>
      <family val="3"/>
      <charset val="129"/>
    </font>
  </fonts>
  <fills count="10">
    <fill>
      <patternFill patternType="none"/>
    </fill>
    <fill>
      <patternFill patternType="gray125"/>
    </fill>
    <fill>
      <patternFill patternType="solid">
        <fgColor rgb="FFFFFF00"/>
        <bgColor indexed="64"/>
      </patternFill>
    </fill>
    <fill>
      <patternFill patternType="solid">
        <fgColor theme="1" tint="0.249977111117893"/>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cellStyleXfs>
  <cellXfs count="209">
    <xf numFmtId="0" fontId="0" fillId="0" borderId="0" xfId="0">
      <alignment vertical="center"/>
    </xf>
    <xf numFmtId="0" fontId="0" fillId="0" borderId="0" xfId="0" applyAlignment="1">
      <alignment horizontal="center" vertical="center"/>
    </xf>
    <xf numFmtId="0" fontId="0" fillId="2" borderId="1" xfId="0" applyFill="1" applyBorder="1" applyAlignment="1">
      <alignment horizontal="center" vertical="center"/>
    </xf>
    <xf numFmtId="0" fontId="0" fillId="0" borderId="1" xfId="0" applyBorder="1">
      <alignment vertical="center"/>
    </xf>
    <xf numFmtId="0" fontId="0" fillId="0" borderId="1" xfId="0" applyBorder="1" applyAlignment="1">
      <alignment horizontal="left" vertical="center"/>
    </xf>
    <xf numFmtId="0" fontId="0" fillId="0" borderId="0" xfId="0" applyAlignment="1">
      <alignment horizontal="left" vertical="center"/>
    </xf>
    <xf numFmtId="0" fontId="0" fillId="0" borderId="0" xfId="0" applyBorder="1">
      <alignment vertical="center"/>
    </xf>
    <xf numFmtId="0" fontId="0" fillId="0" borderId="1" xfId="0" applyFill="1" applyBorder="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left" vertical="center"/>
    </xf>
    <xf numFmtId="0" fontId="0" fillId="0" borderId="1" xfId="0" applyFill="1" applyBorder="1" applyAlignment="1">
      <alignment horizontal="left" vertical="center"/>
    </xf>
    <xf numFmtId="0" fontId="2" fillId="0" borderId="1" xfId="0" applyFont="1" applyFill="1" applyBorder="1" applyAlignment="1">
      <alignment horizontal="left" vertical="center"/>
    </xf>
    <xf numFmtId="0" fontId="2" fillId="0" borderId="1" xfId="0" applyFont="1" applyBorder="1">
      <alignment vertical="center"/>
    </xf>
    <xf numFmtId="0" fontId="3" fillId="0" borderId="1" xfId="0" applyFont="1" applyBorder="1" applyAlignment="1">
      <alignment horizontal="center" vertical="center"/>
    </xf>
    <xf numFmtId="0" fontId="3" fillId="0" borderId="0" xfId="0" applyFont="1">
      <alignment vertical="center"/>
    </xf>
    <xf numFmtId="0" fontId="0" fillId="0" borderId="1" xfId="0" applyFill="1" applyBorder="1" applyAlignment="1">
      <alignment horizontal="center" vertical="center"/>
    </xf>
    <xf numFmtId="0" fontId="0" fillId="0" borderId="0" xfId="0" applyFill="1">
      <alignment vertical="center"/>
    </xf>
    <xf numFmtId="0" fontId="0" fillId="3" borderId="1" xfId="0" applyFill="1" applyBorder="1" applyAlignment="1">
      <alignment horizontal="center" vertical="center"/>
    </xf>
    <xf numFmtId="0" fontId="0" fillId="3" borderId="1" xfId="0" applyFill="1" applyBorder="1">
      <alignment vertical="center"/>
    </xf>
    <xf numFmtId="0" fontId="2" fillId="3" borderId="1" xfId="0" applyFont="1" applyFill="1" applyBorder="1" applyAlignment="1">
      <alignment horizontal="left" vertical="center"/>
    </xf>
    <xf numFmtId="0" fontId="0" fillId="3" borderId="0" xfId="0" applyFill="1">
      <alignment vertical="center"/>
    </xf>
    <xf numFmtId="0" fontId="2" fillId="3" borderId="1" xfId="0" applyFont="1" applyFill="1" applyBorder="1">
      <alignment vertical="center"/>
    </xf>
    <xf numFmtId="0" fontId="3" fillId="3" borderId="1" xfId="0" applyFont="1" applyFill="1" applyBorder="1" applyAlignment="1">
      <alignment horizontal="left" vertical="center"/>
    </xf>
    <xf numFmtId="0" fontId="3" fillId="3" borderId="1" xfId="0" applyFont="1" applyFill="1" applyBorder="1" applyAlignment="1">
      <alignment horizontal="center" vertical="center"/>
    </xf>
    <xf numFmtId="0" fontId="0" fillId="3" borderId="1" xfId="0" applyFill="1" applyBorder="1" applyAlignment="1">
      <alignment horizontal="left" vertical="center"/>
    </xf>
    <xf numFmtId="0" fontId="7" fillId="0" borderId="1" xfId="0" applyFont="1" applyFill="1" applyBorder="1" applyAlignment="1">
      <alignment horizontal="center" vertical="center" wrapText="1"/>
    </xf>
    <xf numFmtId="0" fontId="6" fillId="4" borderId="1" xfId="0" applyFont="1" applyFill="1" applyBorder="1" applyAlignment="1">
      <alignment horizontal="center" vertical="center"/>
    </xf>
    <xf numFmtId="176" fontId="6" fillId="4" borderId="1" xfId="0" applyNumberFormat="1" applyFont="1" applyFill="1" applyBorder="1" applyAlignment="1">
      <alignment horizontal="center" vertical="center"/>
    </xf>
    <xf numFmtId="0" fontId="6" fillId="5" borderId="1" xfId="0" applyFont="1" applyFill="1" applyBorder="1" applyAlignment="1">
      <alignment horizontal="center" vertical="center"/>
    </xf>
    <xf numFmtId="177" fontId="6" fillId="4" borderId="1" xfId="0" applyNumberFormat="1" applyFont="1" applyFill="1" applyBorder="1" applyAlignment="1">
      <alignment horizontal="center" vertical="center"/>
    </xf>
    <xf numFmtId="0" fontId="6" fillId="6" borderId="1" xfId="0" applyFont="1" applyFill="1" applyBorder="1" applyAlignment="1">
      <alignment horizontal="center" vertical="center"/>
    </xf>
    <xf numFmtId="177" fontId="6" fillId="7" borderId="1" xfId="0" applyNumberFormat="1" applyFont="1" applyFill="1" applyBorder="1" applyAlignment="1">
      <alignment horizontal="center" vertical="center"/>
    </xf>
    <xf numFmtId="179" fontId="6" fillId="7" borderId="1" xfId="0" applyNumberFormat="1" applyFont="1" applyFill="1" applyBorder="1" applyAlignment="1">
      <alignment horizontal="center" vertical="center"/>
    </xf>
    <xf numFmtId="180" fontId="6" fillId="6" borderId="1" xfId="0" applyNumberFormat="1" applyFont="1" applyFill="1" applyBorder="1" applyAlignment="1">
      <alignment horizontal="center" vertical="center"/>
    </xf>
    <xf numFmtId="177" fontId="9" fillId="5" borderId="1" xfId="0" applyNumberFormat="1" applyFont="1" applyFill="1" applyBorder="1" applyAlignment="1">
      <alignment horizontal="center" vertical="center"/>
    </xf>
    <xf numFmtId="177" fontId="9" fillId="5" borderId="3" xfId="0" applyNumberFormat="1" applyFont="1" applyFill="1" applyBorder="1" applyAlignment="1">
      <alignment horizontal="center" vertical="center"/>
    </xf>
    <xf numFmtId="179" fontId="6" fillId="5" borderId="1" xfId="0" applyNumberFormat="1" applyFont="1" applyFill="1" applyBorder="1" applyAlignment="1">
      <alignment horizontal="center" vertical="center"/>
    </xf>
    <xf numFmtId="177" fontId="6" fillId="4" borderId="4" xfId="0" applyNumberFormat="1" applyFont="1" applyFill="1" applyBorder="1" applyAlignment="1">
      <alignment horizontal="center" vertical="center"/>
    </xf>
    <xf numFmtId="179" fontId="6" fillId="4" borderId="1" xfId="0" applyNumberFormat="1" applyFont="1" applyFill="1" applyBorder="1" applyAlignment="1">
      <alignment horizontal="center" vertical="center"/>
    </xf>
    <xf numFmtId="0" fontId="6" fillId="4" borderId="1" xfId="0" applyNumberFormat="1" applyFont="1" applyFill="1" applyBorder="1" applyAlignment="1">
      <alignment horizontal="center" vertical="center"/>
    </xf>
    <xf numFmtId="177" fontId="6" fillId="4" borderId="1" xfId="1" applyNumberFormat="1" applyFont="1" applyFill="1" applyBorder="1" applyAlignment="1">
      <alignment horizontal="center" vertical="center"/>
    </xf>
    <xf numFmtId="177" fontId="6" fillId="4" borderId="4" xfId="1" applyNumberFormat="1" applyFont="1" applyFill="1" applyBorder="1" applyAlignment="1">
      <alignment horizontal="center" vertical="center"/>
    </xf>
    <xf numFmtId="177" fontId="6" fillId="6" borderId="1" xfId="0" applyNumberFormat="1" applyFont="1" applyFill="1" applyBorder="1" applyAlignment="1">
      <alignment horizontal="center" vertical="center"/>
    </xf>
    <xf numFmtId="179" fontId="6" fillId="6" borderId="1" xfId="1" applyNumberFormat="1" applyFont="1" applyFill="1" applyBorder="1" applyAlignment="1">
      <alignment horizontal="right" vertical="center"/>
    </xf>
    <xf numFmtId="0" fontId="6" fillId="6" borderId="1" xfId="0" applyFont="1" applyFill="1" applyBorder="1" applyAlignment="1">
      <alignment horizontal="left" vertical="center"/>
    </xf>
    <xf numFmtId="0" fontId="6" fillId="6" borderId="1" xfId="0" applyFont="1" applyFill="1" applyBorder="1">
      <alignment vertical="center"/>
    </xf>
    <xf numFmtId="0" fontId="6" fillId="6" borderId="1" xfId="0" applyFont="1" applyFill="1" applyBorder="1" applyAlignment="1">
      <alignment vertical="center"/>
    </xf>
    <xf numFmtId="0" fontId="6" fillId="0" borderId="1" xfId="0" applyFont="1" applyFill="1" applyBorder="1" applyAlignment="1">
      <alignment horizontal="left" vertical="center"/>
    </xf>
    <xf numFmtId="0" fontId="6" fillId="4" borderId="1" xfId="0" applyFont="1" applyFill="1" applyBorder="1" applyAlignment="1">
      <alignment vertical="center"/>
    </xf>
    <xf numFmtId="177" fontId="6" fillId="6" borderId="1" xfId="1" applyNumberFormat="1" applyFont="1" applyFill="1" applyBorder="1" applyAlignment="1">
      <alignment horizontal="center" vertical="center"/>
    </xf>
    <xf numFmtId="0" fontId="6" fillId="6" borderId="0" xfId="0" applyFont="1" applyFill="1" applyBorder="1" applyAlignment="1">
      <alignment horizontal="left" vertical="center"/>
    </xf>
    <xf numFmtId="0" fontId="6" fillId="4" borderId="1" xfId="0" applyFont="1" applyFill="1" applyBorder="1" applyAlignment="1">
      <alignment horizontal="left" vertical="center"/>
    </xf>
    <xf numFmtId="0" fontId="7" fillId="4" borderId="1" xfId="0" applyFont="1" applyFill="1" applyBorder="1" applyAlignment="1">
      <alignment horizontal="center" vertical="center"/>
    </xf>
    <xf numFmtId="0" fontId="7" fillId="6" borderId="1" xfId="0" applyFont="1" applyFill="1" applyBorder="1" applyAlignment="1">
      <alignment horizontal="center" vertical="center"/>
    </xf>
    <xf numFmtId="0" fontId="7" fillId="5" borderId="1" xfId="0" applyFont="1" applyFill="1" applyBorder="1" applyAlignment="1">
      <alignment horizontal="center" vertical="center"/>
    </xf>
    <xf numFmtId="177" fontId="7" fillId="4" borderId="1" xfId="1" applyNumberFormat="1" applyFont="1" applyFill="1" applyBorder="1" applyAlignment="1">
      <alignment horizontal="center" vertical="center"/>
    </xf>
    <xf numFmtId="41" fontId="9" fillId="6" borderId="1" xfId="0" applyNumberFormat="1" applyFont="1" applyFill="1" applyBorder="1" applyAlignment="1">
      <alignment vertical="center"/>
    </xf>
    <xf numFmtId="0" fontId="9" fillId="4" borderId="1" xfId="0" applyNumberFormat="1" applyFont="1" applyFill="1" applyBorder="1" applyAlignment="1">
      <alignment vertical="center"/>
    </xf>
    <xf numFmtId="0" fontId="0" fillId="6" borderId="1" xfId="0" applyFill="1" applyBorder="1" applyAlignment="1">
      <alignment horizontal="left" vertical="center"/>
    </xf>
    <xf numFmtId="0" fontId="7" fillId="6" borderId="1"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xf>
    <xf numFmtId="0" fontId="6" fillId="0" borderId="1" xfId="0" applyFont="1" applyFill="1" applyBorder="1">
      <alignment vertical="center"/>
    </xf>
    <xf numFmtId="177" fontId="6" fillId="0" borderId="1" xfId="0" applyNumberFormat="1" applyFont="1" applyFill="1" applyBorder="1" applyAlignment="1">
      <alignment horizontal="center" vertical="center"/>
    </xf>
    <xf numFmtId="179" fontId="6" fillId="0" borderId="1" xfId="0" applyNumberFormat="1" applyFont="1" applyFill="1" applyBorder="1" applyAlignment="1">
      <alignment horizontal="center" vertical="center"/>
    </xf>
    <xf numFmtId="180" fontId="6" fillId="0" borderId="1" xfId="0" applyNumberFormat="1" applyFont="1" applyFill="1" applyBorder="1" applyAlignment="1">
      <alignment horizontal="center" vertical="center"/>
    </xf>
    <xf numFmtId="177" fontId="9" fillId="0" borderId="1" xfId="0" applyNumberFormat="1" applyFont="1" applyFill="1" applyBorder="1" applyAlignment="1">
      <alignment horizontal="center" vertical="center"/>
    </xf>
    <xf numFmtId="177" fontId="9" fillId="0" borderId="3" xfId="0" applyNumberFormat="1" applyFont="1" applyFill="1" applyBorder="1" applyAlignment="1">
      <alignment horizontal="center" vertical="center"/>
    </xf>
    <xf numFmtId="177" fontId="6" fillId="0" borderId="4"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177" fontId="6" fillId="0" borderId="1" xfId="1" applyNumberFormat="1" applyFont="1" applyFill="1" applyBorder="1" applyAlignment="1">
      <alignment horizontal="center" vertical="center"/>
    </xf>
    <xf numFmtId="179" fontId="6" fillId="0" borderId="1" xfId="1" applyNumberFormat="1" applyFont="1" applyFill="1" applyBorder="1" applyAlignment="1">
      <alignment horizontal="right" vertical="center"/>
    </xf>
    <xf numFmtId="0" fontId="6" fillId="0" borderId="1" xfId="0" applyFont="1" applyFill="1" applyBorder="1" applyAlignment="1">
      <alignment vertical="center"/>
    </xf>
    <xf numFmtId="3" fontId="6" fillId="4" borderId="1" xfId="1" applyNumberFormat="1" applyFont="1" applyFill="1" applyBorder="1" applyAlignment="1">
      <alignment horizontal="center" vertical="center"/>
    </xf>
    <xf numFmtId="0" fontId="6" fillId="4" borderId="1" xfId="0" quotePrefix="1" applyFont="1" applyFill="1" applyBorder="1" applyAlignment="1">
      <alignment horizontal="center" vertical="center"/>
    </xf>
    <xf numFmtId="0" fontId="7" fillId="0" borderId="4" xfId="0" applyFont="1" applyFill="1" applyBorder="1" applyAlignment="1">
      <alignment horizontal="center" vertical="center" wrapText="1"/>
    </xf>
    <xf numFmtId="0" fontId="10" fillId="6" borderId="1" xfId="0" applyFont="1" applyFill="1" applyBorder="1" applyAlignment="1">
      <alignment vertical="center"/>
    </xf>
    <xf numFmtId="177" fontId="7" fillId="7" borderId="1" xfId="0" applyNumberFormat="1" applyFont="1" applyFill="1" applyBorder="1" applyAlignment="1">
      <alignment horizontal="center" vertical="center"/>
    </xf>
    <xf numFmtId="180" fontId="7" fillId="6"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4" borderId="5" xfId="0" applyFont="1" applyFill="1" applyBorder="1" applyAlignment="1">
      <alignment horizontal="center" vertical="center"/>
    </xf>
    <xf numFmtId="0" fontId="11" fillId="0" borderId="0" xfId="0" applyFont="1">
      <alignment vertical="center"/>
    </xf>
    <xf numFmtId="0" fontId="11" fillId="0" borderId="1" xfId="0" applyFont="1" applyFill="1" applyBorder="1" applyAlignment="1">
      <alignment vertical="center"/>
    </xf>
    <xf numFmtId="0" fontId="11" fillId="0" borderId="1" xfId="0" applyFont="1" applyFill="1" applyBorder="1" applyAlignment="1">
      <alignment horizontal="center" vertical="center"/>
    </xf>
    <xf numFmtId="0" fontId="11" fillId="5" borderId="5" xfId="0" applyFont="1" applyFill="1" applyBorder="1" applyAlignment="1">
      <alignment horizontal="center" vertical="center"/>
    </xf>
    <xf numFmtId="0" fontId="11" fillId="0" borderId="1" xfId="0" applyNumberFormat="1" applyFont="1" applyFill="1" applyBorder="1" applyAlignment="1">
      <alignment horizontal="left" vertical="center"/>
    </xf>
    <xf numFmtId="177" fontId="11" fillId="4" borderId="6" xfId="0" applyNumberFormat="1" applyFont="1" applyFill="1" applyBorder="1" applyAlignment="1">
      <alignment horizontal="center" vertical="center"/>
    </xf>
    <xf numFmtId="177" fontId="11" fillId="7" borderId="0" xfId="0" applyNumberFormat="1" applyFont="1" applyFill="1" applyBorder="1" applyAlignment="1">
      <alignment horizontal="center" vertical="center"/>
    </xf>
    <xf numFmtId="177" fontId="12" fillId="5" borderId="0" xfId="0" applyNumberFormat="1" applyFont="1" applyFill="1" applyBorder="1" applyAlignment="1">
      <alignment horizontal="center" vertical="center"/>
    </xf>
    <xf numFmtId="0" fontId="11" fillId="4" borderId="0" xfId="0" applyNumberFormat="1" applyFont="1" applyFill="1" applyBorder="1" applyAlignment="1">
      <alignment horizontal="center" vertical="center"/>
    </xf>
    <xf numFmtId="177" fontId="11" fillId="4" borderId="5" xfId="0" applyNumberFormat="1" applyFont="1" applyFill="1" applyBorder="1" applyAlignment="1">
      <alignment horizontal="center" vertical="center"/>
    </xf>
    <xf numFmtId="0" fontId="11" fillId="0" borderId="0" xfId="0" applyFont="1" applyAlignment="1">
      <alignment vertical="center"/>
    </xf>
    <xf numFmtId="177" fontId="11" fillId="4"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11" fillId="4" borderId="6" xfId="0" applyFont="1" applyFill="1" applyBorder="1" applyAlignment="1">
      <alignment horizontal="center" vertical="center"/>
    </xf>
    <xf numFmtId="0" fontId="4" fillId="0" borderId="1" xfId="0" applyFont="1" applyFill="1" applyBorder="1" applyAlignment="1">
      <alignment vertical="center"/>
    </xf>
    <xf numFmtId="0" fontId="6" fillId="4" borderId="1" xfId="0" applyNumberFormat="1" applyFont="1" applyFill="1" applyBorder="1" applyAlignment="1">
      <alignment vertical="center"/>
    </xf>
    <xf numFmtId="178" fontId="9" fillId="4" borderId="1" xfId="0" applyNumberFormat="1" applyFont="1" applyFill="1" applyBorder="1" applyAlignment="1">
      <alignment vertical="center"/>
    </xf>
    <xf numFmtId="177" fontId="6" fillId="6" borderId="1" xfId="1" applyNumberFormat="1" applyFont="1" applyFill="1" applyBorder="1" applyAlignment="1">
      <alignment vertical="center"/>
    </xf>
    <xf numFmtId="177" fontId="9" fillId="7" borderId="1" xfId="0" applyNumberFormat="1" applyFont="1" applyFill="1" applyBorder="1" applyAlignment="1">
      <alignment vertical="center"/>
    </xf>
    <xf numFmtId="177" fontId="6" fillId="7" borderId="1" xfId="1" applyNumberFormat="1" applyFont="1" applyFill="1" applyBorder="1" applyAlignment="1">
      <alignment vertical="center"/>
    </xf>
    <xf numFmtId="177" fontId="6" fillId="4" borderId="1" xfId="1" applyNumberFormat="1" applyFont="1" applyFill="1" applyBorder="1" applyAlignment="1">
      <alignment vertical="center"/>
    </xf>
    <xf numFmtId="177" fontId="9" fillId="5" borderId="1" xfId="0" applyNumberFormat="1" applyFont="1" applyFill="1" applyBorder="1" applyAlignment="1">
      <alignment vertical="center"/>
    </xf>
    <xf numFmtId="41" fontId="6" fillId="4" borderId="1" xfId="1" applyFont="1" applyFill="1" applyBorder="1" applyAlignment="1">
      <alignment vertical="center"/>
    </xf>
    <xf numFmtId="41" fontId="9" fillId="5" borderId="1" xfId="0" applyNumberFormat="1" applyFont="1" applyFill="1" applyBorder="1" applyAlignment="1">
      <alignment vertical="center"/>
    </xf>
    <xf numFmtId="178" fontId="9" fillId="6" borderId="1" xfId="0" applyNumberFormat="1" applyFont="1" applyFill="1" applyBorder="1" applyAlignment="1">
      <alignment vertical="center"/>
    </xf>
    <xf numFmtId="0" fontId="0" fillId="4" borderId="1" xfId="0" applyFill="1" applyBorder="1" applyAlignment="1">
      <alignment vertical="center"/>
    </xf>
    <xf numFmtId="0" fontId="6" fillId="5" borderId="1" xfId="0" applyFont="1" applyFill="1" applyBorder="1" applyAlignment="1">
      <alignment vertical="center"/>
    </xf>
    <xf numFmtId="0" fontId="6" fillId="4" borderId="3" xfId="0" applyFont="1" applyFill="1" applyBorder="1" applyAlignment="1">
      <alignment vertical="center"/>
    </xf>
    <xf numFmtId="0" fontId="0" fillId="6" borderId="1" xfId="0" applyFill="1" applyBorder="1" applyAlignment="1">
      <alignment vertical="center"/>
    </xf>
    <xf numFmtId="0" fontId="6" fillId="6" borderId="4" xfId="0" applyFont="1" applyFill="1" applyBorder="1" applyAlignment="1">
      <alignment vertical="center"/>
    </xf>
    <xf numFmtId="0" fontId="8" fillId="4" borderId="1" xfId="0" applyFont="1" applyFill="1" applyBorder="1" applyAlignment="1">
      <alignment vertical="center"/>
    </xf>
    <xf numFmtId="177" fontId="6" fillId="4" borderId="1" xfId="0" applyNumberFormat="1" applyFont="1" applyFill="1" applyBorder="1" applyAlignment="1">
      <alignment vertical="center"/>
    </xf>
    <xf numFmtId="0" fontId="6" fillId="4" borderId="1" xfId="1" applyNumberFormat="1" applyFont="1" applyFill="1" applyBorder="1" applyAlignment="1">
      <alignment vertical="center"/>
    </xf>
    <xf numFmtId="0" fontId="7" fillId="6" borderId="1" xfId="0" applyFont="1" applyFill="1" applyBorder="1" applyAlignment="1">
      <alignment vertical="center"/>
    </xf>
    <xf numFmtId="41" fontId="6" fillId="6" borderId="1" xfId="0" applyNumberFormat="1" applyFont="1" applyFill="1" applyBorder="1" applyAlignment="1">
      <alignment vertical="center"/>
    </xf>
    <xf numFmtId="0" fontId="6" fillId="0" borderId="1" xfId="0" applyNumberFormat="1" applyFont="1" applyFill="1" applyBorder="1" applyAlignment="1">
      <alignment vertical="center"/>
    </xf>
    <xf numFmtId="178" fontId="9" fillId="0" borderId="1" xfId="0" applyNumberFormat="1" applyFont="1" applyFill="1" applyBorder="1" applyAlignment="1">
      <alignment vertical="center"/>
    </xf>
    <xf numFmtId="177" fontId="6" fillId="0" borderId="1" xfId="1" applyNumberFormat="1" applyFont="1" applyFill="1" applyBorder="1" applyAlignment="1">
      <alignment vertical="center"/>
    </xf>
    <xf numFmtId="177" fontId="9" fillId="0" borderId="1" xfId="0" applyNumberFormat="1" applyFont="1" applyFill="1" applyBorder="1" applyAlignment="1">
      <alignment vertical="center"/>
    </xf>
    <xf numFmtId="41" fontId="6" fillId="0" borderId="1" xfId="1" applyFont="1" applyFill="1" applyBorder="1" applyAlignment="1">
      <alignment vertical="center"/>
    </xf>
    <xf numFmtId="41" fontId="9" fillId="0" borderId="1" xfId="0" applyNumberFormat="1" applyFont="1" applyFill="1" applyBorder="1" applyAlignment="1">
      <alignment vertical="center"/>
    </xf>
    <xf numFmtId="0" fontId="9" fillId="0" borderId="1" xfId="0" applyNumberFormat="1" applyFont="1" applyFill="1" applyBorder="1" applyAlignment="1">
      <alignment vertical="center"/>
    </xf>
    <xf numFmtId="0" fontId="0" fillId="0" borderId="1" xfId="0" applyFill="1" applyBorder="1" applyAlignment="1">
      <alignment vertical="center"/>
    </xf>
    <xf numFmtId="0" fontId="6" fillId="0" borderId="3" xfId="0" applyFont="1" applyFill="1" applyBorder="1" applyAlignment="1">
      <alignment vertical="center"/>
    </xf>
    <xf numFmtId="0" fontId="6" fillId="0" borderId="4" xfId="0" applyFont="1" applyFill="1" applyBorder="1" applyAlignment="1">
      <alignment vertical="center"/>
    </xf>
    <xf numFmtId="177" fontId="7" fillId="6" borderId="1" xfId="1" applyNumberFormat="1" applyFont="1" applyFill="1" applyBorder="1" applyAlignment="1">
      <alignment vertical="center"/>
    </xf>
    <xf numFmtId="177" fontId="7" fillId="7" borderId="1" xfId="1" applyNumberFormat="1" applyFont="1" applyFill="1" applyBorder="1" applyAlignment="1">
      <alignment vertical="center"/>
    </xf>
    <xf numFmtId="0" fontId="7" fillId="4" borderId="1" xfId="0" applyFont="1" applyFill="1" applyBorder="1" applyAlignment="1">
      <alignment vertical="center"/>
    </xf>
    <xf numFmtId="0" fontId="6" fillId="5" borderId="4" xfId="0" applyFont="1" applyFill="1" applyBorder="1" applyAlignment="1">
      <alignment horizontal="center" vertical="center"/>
    </xf>
    <xf numFmtId="177" fontId="7" fillId="4" borderId="1" xfId="1" applyNumberFormat="1" applyFont="1" applyFill="1" applyBorder="1" applyAlignment="1">
      <alignment vertical="center"/>
    </xf>
    <xf numFmtId="0" fontId="7" fillId="5" borderId="1" xfId="0" applyFont="1" applyFill="1" applyBorder="1" applyAlignment="1">
      <alignment vertical="center"/>
    </xf>
    <xf numFmtId="41" fontId="7" fillId="4" borderId="1" xfId="1" applyFont="1" applyFill="1" applyBorder="1" applyAlignment="1">
      <alignment vertical="center"/>
    </xf>
    <xf numFmtId="177" fontId="6" fillId="2" borderId="1" xfId="1" applyNumberFormat="1" applyFont="1" applyFill="1" applyBorder="1" applyAlignment="1">
      <alignment vertical="center"/>
    </xf>
    <xf numFmtId="41" fontId="6" fillId="4" borderId="0" xfId="1" applyFont="1" applyFill="1" applyBorder="1" applyAlignment="1">
      <alignment vertical="center"/>
    </xf>
    <xf numFmtId="0" fontId="3" fillId="0" borderId="1" xfId="0" applyFont="1" applyFill="1" applyBorder="1" applyAlignment="1">
      <alignment horizontal="center" vertical="center"/>
    </xf>
    <xf numFmtId="9" fontId="11" fillId="0" borderId="0" xfId="0" applyNumberFormat="1" applyFont="1" applyAlignment="1">
      <alignment vertical="center"/>
    </xf>
    <xf numFmtId="9" fontId="11" fillId="0" borderId="0" xfId="2" applyFont="1" applyAlignment="1">
      <alignment vertical="center"/>
    </xf>
    <xf numFmtId="3" fontId="11" fillId="0" borderId="0" xfId="0" applyNumberFormat="1" applyFont="1" applyAlignment="1">
      <alignment vertical="center"/>
    </xf>
    <xf numFmtId="177" fontId="12" fillId="7" borderId="0" xfId="0" applyNumberFormat="1" applyFont="1" applyFill="1" applyBorder="1" applyAlignment="1">
      <alignment vertical="center"/>
    </xf>
    <xf numFmtId="177" fontId="11" fillId="6" borderId="0" xfId="1" applyNumberFormat="1" applyFont="1" applyFill="1" applyBorder="1" applyAlignment="1">
      <alignment vertical="center"/>
    </xf>
    <xf numFmtId="177" fontId="11" fillId="7" borderId="0" xfId="1" applyNumberFormat="1" applyFont="1" applyFill="1" applyBorder="1" applyAlignment="1">
      <alignment vertical="center"/>
    </xf>
    <xf numFmtId="177" fontId="11" fillId="4" borderId="0" xfId="1" applyNumberFormat="1" applyFont="1" applyFill="1" applyBorder="1" applyAlignment="1">
      <alignment vertical="center"/>
    </xf>
    <xf numFmtId="41" fontId="11" fillId="4" borderId="0" xfId="1" applyFont="1" applyFill="1" applyBorder="1" applyAlignment="1">
      <alignment vertical="center"/>
    </xf>
    <xf numFmtId="41" fontId="12" fillId="5" borderId="0" xfId="0" applyNumberFormat="1" applyFont="1" applyFill="1" applyBorder="1" applyAlignment="1">
      <alignment vertical="center"/>
    </xf>
    <xf numFmtId="3" fontId="11" fillId="0" borderId="0" xfId="0" quotePrefix="1" applyNumberFormat="1" applyFont="1" applyAlignment="1">
      <alignment vertical="center"/>
    </xf>
    <xf numFmtId="0" fontId="0" fillId="0" borderId="0" xfId="0" applyAlignment="1">
      <alignment vertical="center"/>
    </xf>
    <xf numFmtId="0" fontId="9" fillId="0" borderId="1" xfId="0" applyFont="1" applyFill="1" applyBorder="1" applyAlignment="1">
      <alignment horizontal="center" vertical="center"/>
    </xf>
    <xf numFmtId="0" fontId="9" fillId="4" borderId="1" xfId="0" applyFont="1" applyFill="1" applyBorder="1" applyAlignment="1">
      <alignment horizontal="center" vertical="center"/>
    </xf>
    <xf numFmtId="0" fontId="9" fillId="5" borderId="1" xfId="0" applyFont="1" applyFill="1" applyBorder="1" applyAlignment="1">
      <alignment horizontal="center" vertical="center"/>
    </xf>
    <xf numFmtId="0" fontId="9" fillId="6" borderId="1" xfId="0" applyFont="1" applyFill="1" applyBorder="1" applyAlignment="1">
      <alignment horizontal="center" vertical="center"/>
    </xf>
    <xf numFmtId="0" fontId="9" fillId="7" borderId="1" xfId="0" applyFont="1" applyFill="1" applyBorder="1" applyAlignment="1">
      <alignment horizontal="center" vertical="center"/>
    </xf>
    <xf numFmtId="0" fontId="9" fillId="6" borderId="1" xfId="0" applyNumberFormat="1" applyFont="1" applyFill="1" applyBorder="1" applyAlignment="1">
      <alignment horizontal="center" vertical="center"/>
    </xf>
    <xf numFmtId="41" fontId="17" fillId="4" borderId="1" xfId="1" applyFont="1" applyFill="1" applyBorder="1" applyAlignment="1">
      <alignment horizontal="center" vertical="center"/>
    </xf>
    <xf numFmtId="0" fontId="18" fillId="5" borderId="1" xfId="0" applyFont="1" applyFill="1" applyBorder="1" applyAlignment="1">
      <alignment horizontal="center" vertical="center"/>
    </xf>
    <xf numFmtId="41" fontId="9" fillId="4" borderId="1" xfId="1" applyFont="1" applyFill="1" applyBorder="1" applyAlignment="1">
      <alignment horizontal="center" vertical="center"/>
    </xf>
    <xf numFmtId="41" fontId="9" fillId="4" borderId="4" xfId="1" applyFont="1" applyFill="1" applyBorder="1" applyAlignment="1">
      <alignment horizontal="center" vertical="center"/>
    </xf>
    <xf numFmtId="0" fontId="17" fillId="6" borderId="1" xfId="0" applyFont="1" applyFill="1" applyBorder="1" applyAlignment="1">
      <alignment horizontal="center" vertical="center"/>
    </xf>
    <xf numFmtId="41" fontId="9" fillId="6" borderId="1" xfId="1" applyFont="1" applyFill="1" applyBorder="1" applyAlignment="1">
      <alignment horizontal="center" vertical="center"/>
    </xf>
    <xf numFmtId="41" fontId="9" fillId="7" borderId="1" xfId="1" applyFont="1" applyFill="1" applyBorder="1" applyAlignment="1">
      <alignment horizontal="center" vertical="center"/>
    </xf>
    <xf numFmtId="0" fontId="17" fillId="4" borderId="1" xfId="0" applyFont="1" applyFill="1" applyBorder="1" applyAlignment="1">
      <alignment horizontal="center" vertical="center"/>
    </xf>
    <xf numFmtId="0" fontId="9" fillId="4" borderId="1" xfId="1" applyNumberFormat="1" applyFont="1" applyFill="1" applyBorder="1" applyAlignment="1">
      <alignment horizontal="center" vertical="center"/>
    </xf>
    <xf numFmtId="0" fontId="17" fillId="4" borderId="5" xfId="0" applyFont="1" applyFill="1" applyBorder="1" applyAlignment="1">
      <alignment horizontal="center" vertical="center"/>
    </xf>
    <xf numFmtId="0" fontId="17" fillId="6" borderId="5" xfId="0" applyFont="1" applyFill="1" applyBorder="1" applyAlignment="1">
      <alignment horizontal="center" vertical="center"/>
    </xf>
    <xf numFmtId="41" fontId="9" fillId="6" borderId="4" xfId="1" applyFont="1" applyFill="1" applyBorder="1" applyAlignment="1">
      <alignment horizontal="center" vertical="center"/>
    </xf>
    <xf numFmtId="0" fontId="7"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176"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177" fontId="6" fillId="3" borderId="1" xfId="0" applyNumberFormat="1" applyFont="1" applyFill="1" applyBorder="1" applyAlignment="1">
      <alignment horizontal="center" vertical="center"/>
    </xf>
    <xf numFmtId="178" fontId="9" fillId="3" borderId="1" xfId="0" applyNumberFormat="1" applyFont="1" applyFill="1" applyBorder="1" applyAlignment="1">
      <alignment vertical="center"/>
    </xf>
    <xf numFmtId="179" fontId="6" fillId="3" borderId="1" xfId="0" applyNumberFormat="1" applyFont="1" applyFill="1" applyBorder="1" applyAlignment="1">
      <alignment horizontal="center" vertical="center"/>
    </xf>
    <xf numFmtId="180" fontId="6" fillId="3" borderId="1" xfId="0" applyNumberFormat="1" applyFont="1" applyFill="1" applyBorder="1" applyAlignment="1">
      <alignment horizontal="center" vertical="center"/>
    </xf>
    <xf numFmtId="177" fontId="9" fillId="3" borderId="1" xfId="0" applyNumberFormat="1" applyFont="1" applyFill="1" applyBorder="1" applyAlignment="1">
      <alignment horizontal="center" vertical="center"/>
    </xf>
    <xf numFmtId="177" fontId="9" fillId="3" borderId="3" xfId="0" applyNumberFormat="1" applyFont="1" applyFill="1" applyBorder="1" applyAlignment="1">
      <alignment horizontal="center" vertical="center"/>
    </xf>
    <xf numFmtId="177" fontId="6" fillId="3" borderId="4" xfId="0" applyNumberFormat="1" applyFont="1" applyFill="1" applyBorder="1" applyAlignment="1">
      <alignment horizontal="center" vertical="center"/>
    </xf>
    <xf numFmtId="0" fontId="6" fillId="3" borderId="1" xfId="0" applyNumberFormat="1" applyFont="1" applyFill="1" applyBorder="1" applyAlignment="1">
      <alignment horizontal="center" vertical="center"/>
    </xf>
    <xf numFmtId="177" fontId="6" fillId="3" borderId="1" xfId="1" applyNumberFormat="1" applyFont="1" applyFill="1" applyBorder="1" applyAlignment="1">
      <alignment horizontal="center" vertical="center"/>
    </xf>
    <xf numFmtId="177" fontId="6" fillId="3" borderId="4" xfId="1" applyNumberFormat="1" applyFont="1" applyFill="1" applyBorder="1" applyAlignment="1">
      <alignment horizontal="center" vertical="center"/>
    </xf>
    <xf numFmtId="177" fontId="6" fillId="3" borderId="1" xfId="1" applyNumberFormat="1" applyFont="1" applyFill="1" applyBorder="1" applyAlignment="1">
      <alignment vertical="center"/>
    </xf>
    <xf numFmtId="177" fontId="9" fillId="3" borderId="1" xfId="0" applyNumberFormat="1" applyFont="1" applyFill="1" applyBorder="1" applyAlignment="1">
      <alignment vertical="center"/>
    </xf>
    <xf numFmtId="41" fontId="6" fillId="3" borderId="1" xfId="1" applyFont="1" applyFill="1" applyBorder="1" applyAlignment="1">
      <alignment vertical="center"/>
    </xf>
    <xf numFmtId="41" fontId="9" fillId="3" borderId="1" xfId="0" applyNumberFormat="1" applyFont="1" applyFill="1" applyBorder="1" applyAlignment="1">
      <alignment vertical="center"/>
    </xf>
    <xf numFmtId="179" fontId="6" fillId="3" borderId="1" xfId="1" applyNumberFormat="1" applyFont="1" applyFill="1" applyBorder="1" applyAlignment="1">
      <alignment horizontal="right" vertical="center"/>
    </xf>
    <xf numFmtId="0" fontId="9" fillId="3" borderId="1" xfId="0" applyNumberFormat="1" applyFont="1" applyFill="1" applyBorder="1" applyAlignment="1">
      <alignment vertical="center"/>
    </xf>
    <xf numFmtId="0" fontId="6" fillId="3" borderId="1" xfId="0" applyFont="1" applyFill="1" applyBorder="1" applyAlignment="1">
      <alignment horizontal="left" vertical="center"/>
    </xf>
    <xf numFmtId="0" fontId="0" fillId="3" borderId="1" xfId="0" applyFill="1" applyBorder="1" applyAlignment="1">
      <alignment vertical="center"/>
    </xf>
    <xf numFmtId="0" fontId="6" fillId="3" borderId="3" xfId="0" applyFont="1" applyFill="1" applyBorder="1" applyAlignment="1">
      <alignment vertical="center"/>
    </xf>
    <xf numFmtId="0" fontId="6" fillId="3" borderId="4" xfId="0" applyFont="1" applyFill="1" applyBorder="1" applyAlignment="1">
      <alignment vertical="center"/>
    </xf>
    <xf numFmtId="0" fontId="6" fillId="3" borderId="1" xfId="0" applyFont="1" applyFill="1" applyBorder="1">
      <alignment vertical="center"/>
    </xf>
    <xf numFmtId="177" fontId="7" fillId="3" borderId="1" xfId="0" applyNumberFormat="1" applyFont="1" applyFill="1" applyBorder="1" applyAlignment="1">
      <alignment horizontal="center" vertical="center"/>
    </xf>
    <xf numFmtId="177" fontId="7" fillId="3" borderId="1" xfId="1" applyNumberFormat="1" applyFont="1" applyFill="1" applyBorder="1" applyAlignment="1">
      <alignment horizontal="center" vertical="center"/>
    </xf>
    <xf numFmtId="177" fontId="6" fillId="3" borderId="1" xfId="0" applyNumberFormat="1" applyFont="1" applyFill="1" applyBorder="1" applyAlignment="1">
      <alignment vertical="center"/>
    </xf>
    <xf numFmtId="0" fontId="7" fillId="3" borderId="1" xfId="0" applyFont="1" applyFill="1" applyBorder="1" applyAlignment="1">
      <alignment horizontal="center" vertical="center"/>
    </xf>
    <xf numFmtId="0" fontId="6" fillId="3" borderId="1" xfId="0" applyNumberFormat="1" applyFont="1" applyFill="1" applyBorder="1" applyAlignment="1">
      <alignment vertical="center"/>
    </xf>
    <xf numFmtId="0" fontId="0" fillId="8" borderId="1" xfId="0" applyFill="1" applyBorder="1" applyAlignment="1">
      <alignment horizontal="left" vertical="center"/>
    </xf>
    <xf numFmtId="0" fontId="3" fillId="8" borderId="1" xfId="0" applyFont="1" applyFill="1" applyBorder="1" applyAlignment="1">
      <alignment horizontal="left" vertical="center"/>
    </xf>
    <xf numFmtId="0" fontId="2" fillId="8" borderId="1" xfId="0" applyFont="1" applyFill="1" applyBorder="1" applyAlignment="1">
      <alignment horizontal="left" vertical="center"/>
    </xf>
    <xf numFmtId="0" fontId="3" fillId="9" borderId="0" xfId="0" applyFont="1" applyFill="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cellXfs>
  <cellStyles count="3">
    <cellStyle name="백분율" xfId="2" builtinId="5"/>
    <cellStyle name="쉼표 [0]" xfId="1" builtinId="6"/>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I88"/>
  <sheetViews>
    <sheetView tabSelected="1" zoomScale="70" zoomScaleNormal="70" workbookViewId="0">
      <pane ySplit="1" topLeftCell="A2" activePane="bottomLeft" state="frozen"/>
      <selection pane="bottomLeft" activeCell="A2" sqref="A2"/>
    </sheetView>
  </sheetViews>
  <sheetFormatPr defaultRowHeight="16.5" x14ac:dyDescent="0.3"/>
  <cols>
    <col min="1" max="1" width="9" style="1"/>
    <col min="3" max="3" width="60.25" style="5" bestFit="1" customWidth="1"/>
    <col min="4" max="4" width="5.125" style="1" customWidth="1"/>
    <col min="5" max="6" width="9" customWidth="1"/>
    <col min="7" max="10" width="9" style="153" customWidth="1"/>
    <col min="11" max="11" width="13.375" style="153" bestFit="1" customWidth="1"/>
    <col min="12" max="18" width="9" style="153" customWidth="1"/>
    <col min="19" max="20" width="9" style="153"/>
    <col min="21" max="41" width="0" style="153" hidden="1" customWidth="1"/>
    <col min="42" max="242" width="9" style="153"/>
  </cols>
  <sheetData>
    <row r="1" spans="1:243" s="1" customFormat="1" ht="20.25" x14ac:dyDescent="0.3">
      <c r="A1" s="2" t="s">
        <v>0</v>
      </c>
      <c r="B1" s="2" t="s">
        <v>1</v>
      </c>
      <c r="C1" s="2" t="s">
        <v>2</v>
      </c>
      <c r="D1" s="2"/>
      <c r="E1" s="154" t="s">
        <v>1551</v>
      </c>
      <c r="F1" s="155" t="s">
        <v>1552</v>
      </c>
      <c r="G1" s="155" t="s">
        <v>1553</v>
      </c>
      <c r="H1" s="155" t="s">
        <v>1554</v>
      </c>
      <c r="I1" s="156" t="s">
        <v>1555</v>
      </c>
      <c r="J1" s="155" t="s">
        <v>1556</v>
      </c>
      <c r="K1" s="155" t="s">
        <v>1557</v>
      </c>
      <c r="L1" s="155" t="s">
        <v>1558</v>
      </c>
      <c r="M1" s="156" t="s">
        <v>1559</v>
      </c>
      <c r="N1" s="156" t="s">
        <v>1560</v>
      </c>
      <c r="O1" s="156" t="s">
        <v>1561</v>
      </c>
      <c r="P1" s="155" t="s">
        <v>1562</v>
      </c>
      <c r="Q1" s="155" t="s">
        <v>1563</v>
      </c>
      <c r="R1" s="156" t="s">
        <v>1564</v>
      </c>
      <c r="S1" s="156" t="s">
        <v>1565</v>
      </c>
      <c r="T1" s="155" t="s">
        <v>1566</v>
      </c>
      <c r="U1" s="155" t="s">
        <v>1567</v>
      </c>
      <c r="V1" s="155" t="s">
        <v>1568</v>
      </c>
      <c r="W1" s="155" t="s">
        <v>1569</v>
      </c>
      <c r="X1" s="155" t="s">
        <v>1570</v>
      </c>
      <c r="Y1" s="155" t="s">
        <v>1571</v>
      </c>
      <c r="Z1" s="155" t="s">
        <v>1572</v>
      </c>
      <c r="AA1" s="155" t="s">
        <v>1573</v>
      </c>
      <c r="AB1" s="155" t="s">
        <v>1574</v>
      </c>
      <c r="AC1" s="155" t="s">
        <v>1575</v>
      </c>
      <c r="AD1" s="155" t="s">
        <v>1576</v>
      </c>
      <c r="AE1" s="155" t="s">
        <v>1577</v>
      </c>
      <c r="AF1" s="155" t="s">
        <v>1578</v>
      </c>
      <c r="AG1" s="157" t="s">
        <v>1579</v>
      </c>
      <c r="AH1" s="157" t="s">
        <v>1580</v>
      </c>
      <c r="AI1" s="157" t="s">
        <v>1581</v>
      </c>
      <c r="AJ1" s="157" t="s">
        <v>1582</v>
      </c>
      <c r="AK1" s="157" t="s">
        <v>1583</v>
      </c>
      <c r="AL1" s="157" t="s">
        <v>1584</v>
      </c>
      <c r="AM1" s="157" t="s">
        <v>1585</v>
      </c>
      <c r="AN1" s="157" t="s">
        <v>1586</v>
      </c>
      <c r="AO1" s="157" t="s">
        <v>1587</v>
      </c>
      <c r="AP1" s="158" t="s">
        <v>1588</v>
      </c>
      <c r="AQ1" s="158" t="s">
        <v>1589</v>
      </c>
      <c r="AR1" s="158" t="s">
        <v>1590</v>
      </c>
      <c r="AS1" s="158" t="s">
        <v>1591</v>
      </c>
      <c r="AT1" s="157" t="s">
        <v>1592</v>
      </c>
      <c r="AU1" s="159" t="s">
        <v>1593</v>
      </c>
      <c r="AV1" s="157" t="s">
        <v>1594</v>
      </c>
      <c r="AW1" s="159" t="s">
        <v>1595</v>
      </c>
      <c r="AX1" s="157" t="s">
        <v>1596</v>
      </c>
      <c r="AY1" s="159" t="s">
        <v>1597</v>
      </c>
      <c r="AZ1" s="157" t="s">
        <v>1598</v>
      </c>
      <c r="BA1" s="159" t="s">
        <v>1599</v>
      </c>
      <c r="BB1" s="157" t="s">
        <v>1600</v>
      </c>
      <c r="BC1" s="159" t="s">
        <v>1601</v>
      </c>
      <c r="BD1" s="157" t="s">
        <v>1602</v>
      </c>
      <c r="BE1" s="159" t="s">
        <v>1603</v>
      </c>
      <c r="BF1" s="157" t="s">
        <v>1604</v>
      </c>
      <c r="BG1" s="159" t="s">
        <v>1605</v>
      </c>
      <c r="BH1" s="157" t="s">
        <v>1606</v>
      </c>
      <c r="BI1" s="159" t="s">
        <v>1607</v>
      </c>
      <c r="BJ1" s="157" t="s">
        <v>1608</v>
      </c>
      <c r="BK1" s="159" t="s">
        <v>1609</v>
      </c>
      <c r="BL1" s="157" t="s">
        <v>1610</v>
      </c>
      <c r="BM1" s="159" t="s">
        <v>1611</v>
      </c>
      <c r="BN1" s="157" t="s">
        <v>1612</v>
      </c>
      <c r="BO1" s="159" t="s">
        <v>1613</v>
      </c>
      <c r="BP1" s="157" t="s">
        <v>1614</v>
      </c>
      <c r="BQ1" s="159" t="s">
        <v>1615</v>
      </c>
      <c r="BR1" s="157" t="s">
        <v>1616</v>
      </c>
      <c r="BS1" s="159" t="s">
        <v>1617</v>
      </c>
      <c r="BT1" s="160" t="s">
        <v>1618</v>
      </c>
      <c r="BU1" s="156" t="s">
        <v>1619</v>
      </c>
      <c r="BV1" s="156" t="s">
        <v>1620</v>
      </c>
      <c r="BW1" s="156" t="s">
        <v>1621</v>
      </c>
      <c r="BX1" s="161" t="s">
        <v>1622</v>
      </c>
      <c r="BY1" s="155" t="s">
        <v>1623</v>
      </c>
      <c r="BZ1" s="162" t="s">
        <v>1624</v>
      </c>
      <c r="CA1" s="155" t="s">
        <v>1625</v>
      </c>
      <c r="CB1" s="155" t="s">
        <v>1626</v>
      </c>
      <c r="CC1" s="163" t="s">
        <v>1627</v>
      </c>
      <c r="CD1" s="155" t="s">
        <v>1628</v>
      </c>
      <c r="CE1" s="155" t="s">
        <v>1629</v>
      </c>
      <c r="CF1" s="155" t="s">
        <v>1630</v>
      </c>
      <c r="CG1" s="155" t="s">
        <v>1631</v>
      </c>
      <c r="CH1" s="155" t="s">
        <v>1632</v>
      </c>
      <c r="CI1" s="155" t="s">
        <v>1633</v>
      </c>
      <c r="CJ1" s="155" t="s">
        <v>1634</v>
      </c>
      <c r="CK1" s="155" t="s">
        <v>1635</v>
      </c>
      <c r="CL1" s="155" t="s">
        <v>1636</v>
      </c>
      <c r="CM1" s="155" t="s">
        <v>1637</v>
      </c>
      <c r="CN1" s="155" t="s">
        <v>1638</v>
      </c>
      <c r="CO1" s="155" t="s">
        <v>1639</v>
      </c>
      <c r="CP1" s="155" t="s">
        <v>1640</v>
      </c>
      <c r="CQ1" s="155" t="s">
        <v>1641</v>
      </c>
      <c r="CR1" s="155" t="s">
        <v>1642</v>
      </c>
      <c r="CS1" s="155" t="s">
        <v>1643</v>
      </c>
      <c r="CT1" s="155" t="s">
        <v>1644</v>
      </c>
      <c r="CU1" s="162" t="s">
        <v>1645</v>
      </c>
      <c r="CV1" s="162" t="s">
        <v>1646</v>
      </c>
      <c r="CW1" s="163" t="s">
        <v>1647</v>
      </c>
      <c r="CX1" s="155" t="s">
        <v>1648</v>
      </c>
      <c r="CY1" s="162" t="s">
        <v>1649</v>
      </c>
      <c r="CZ1" s="155" t="s">
        <v>1650</v>
      </c>
      <c r="DA1" s="164" t="s">
        <v>1651</v>
      </c>
      <c r="DB1" s="165" t="s">
        <v>1652</v>
      </c>
      <c r="DC1" s="165" t="s">
        <v>1653</v>
      </c>
      <c r="DD1" s="158" t="s">
        <v>1654</v>
      </c>
      <c r="DE1" s="165" t="s">
        <v>1655</v>
      </c>
      <c r="DF1" s="166" t="s">
        <v>1656</v>
      </c>
      <c r="DG1" s="160" t="s">
        <v>1657</v>
      </c>
      <c r="DH1" s="162" t="s">
        <v>1658</v>
      </c>
      <c r="DI1" s="162" t="s">
        <v>1659</v>
      </c>
      <c r="DJ1" s="162" t="s">
        <v>1660</v>
      </c>
      <c r="DK1" s="162" t="s">
        <v>1661</v>
      </c>
      <c r="DL1" s="155" t="s">
        <v>1662</v>
      </c>
      <c r="DM1" s="162" t="s">
        <v>1663</v>
      </c>
      <c r="DN1" s="156" t="s">
        <v>1664</v>
      </c>
      <c r="DO1" s="155" t="s">
        <v>1665</v>
      </c>
      <c r="DP1" s="162" t="s">
        <v>1666</v>
      </c>
      <c r="DQ1" s="155" t="s">
        <v>1667</v>
      </c>
      <c r="DR1" s="162" t="s">
        <v>1668</v>
      </c>
      <c r="DS1" s="162" t="s">
        <v>1669</v>
      </c>
      <c r="DT1" s="155" t="s">
        <v>1670</v>
      </c>
      <c r="DU1" s="162" t="s">
        <v>1671</v>
      </c>
      <c r="DV1" s="156" t="s">
        <v>1672</v>
      </c>
      <c r="DW1" s="164" t="s">
        <v>1673</v>
      </c>
      <c r="DX1" s="165" t="s">
        <v>1674</v>
      </c>
      <c r="DY1" s="165" t="s">
        <v>1675</v>
      </c>
      <c r="DZ1" s="165" t="s">
        <v>1676</v>
      </c>
      <c r="EA1" s="165" t="s">
        <v>1677</v>
      </c>
      <c r="EB1" s="165" t="s">
        <v>1678</v>
      </c>
      <c r="EC1" s="167" t="s">
        <v>1679</v>
      </c>
      <c r="ED1" s="155" t="s">
        <v>1680</v>
      </c>
      <c r="EE1" s="162" t="s">
        <v>1681</v>
      </c>
      <c r="EF1" s="155" t="s">
        <v>1682</v>
      </c>
      <c r="EG1" s="168" t="s">
        <v>1683</v>
      </c>
      <c r="EH1" s="155" t="s">
        <v>1684</v>
      </c>
      <c r="EI1" s="168" t="s">
        <v>1685</v>
      </c>
      <c r="EJ1" s="155" t="s">
        <v>1686</v>
      </c>
      <c r="EK1" s="168" t="s">
        <v>1687</v>
      </c>
      <c r="EL1" s="155" t="s">
        <v>1688</v>
      </c>
      <c r="EM1" s="168" t="s">
        <v>1689</v>
      </c>
      <c r="EN1" s="168" t="s">
        <v>1690</v>
      </c>
      <c r="EO1" s="164" t="s">
        <v>1691</v>
      </c>
      <c r="EP1" s="157" t="s">
        <v>1692</v>
      </c>
      <c r="EQ1" s="157" t="s">
        <v>1693</v>
      </c>
      <c r="ER1" s="157" t="s">
        <v>1694</v>
      </c>
      <c r="ES1" s="157" t="s">
        <v>1695</v>
      </c>
      <c r="ET1" s="157" t="s">
        <v>1696</v>
      </c>
      <c r="EU1" s="157" t="s">
        <v>1697</v>
      </c>
      <c r="EV1" s="157" t="s">
        <v>1698</v>
      </c>
      <c r="EW1" s="157" t="s">
        <v>1699</v>
      </c>
      <c r="EX1" s="157" t="s">
        <v>1700</v>
      </c>
      <c r="EY1" s="157" t="s">
        <v>1701</v>
      </c>
      <c r="EZ1" s="157" t="s">
        <v>1702</v>
      </c>
      <c r="FA1" s="157" t="s">
        <v>1703</v>
      </c>
      <c r="FB1" s="157" t="s">
        <v>1704</v>
      </c>
      <c r="FC1" s="157" t="s">
        <v>1705</v>
      </c>
      <c r="FD1" s="157" t="s">
        <v>1706</v>
      </c>
      <c r="FE1" s="157" t="s">
        <v>1707</v>
      </c>
      <c r="FF1" s="169" t="s">
        <v>1708</v>
      </c>
      <c r="FG1" s="156" t="s">
        <v>1709</v>
      </c>
      <c r="FH1" s="162" t="s">
        <v>1710</v>
      </c>
      <c r="FI1" s="162" t="s">
        <v>1711</v>
      </c>
      <c r="FJ1" s="162" t="s">
        <v>1712</v>
      </c>
      <c r="FK1" s="162" t="s">
        <v>1713</v>
      </c>
      <c r="FL1" s="155" t="s">
        <v>1714</v>
      </c>
      <c r="FM1" s="155" t="s">
        <v>1715</v>
      </c>
      <c r="FN1" s="156" t="s">
        <v>1716</v>
      </c>
      <c r="FO1" s="162" t="s">
        <v>1717</v>
      </c>
      <c r="FP1" s="162" t="s">
        <v>1718</v>
      </c>
      <c r="FQ1" s="162" t="s">
        <v>1719</v>
      </c>
      <c r="FR1" s="162" t="s">
        <v>1720</v>
      </c>
      <c r="FS1" s="155" t="s">
        <v>1721</v>
      </c>
      <c r="FT1" s="155" t="s">
        <v>1722</v>
      </c>
      <c r="FU1" s="156" t="s">
        <v>1723</v>
      </c>
      <c r="FV1" s="162" t="s">
        <v>1724</v>
      </c>
      <c r="FW1" s="162" t="s">
        <v>1725</v>
      </c>
      <c r="FX1" s="162" t="s">
        <v>1726</v>
      </c>
      <c r="FY1" s="162" t="s">
        <v>1727</v>
      </c>
      <c r="FZ1" s="155" t="s">
        <v>1728</v>
      </c>
      <c r="GA1" s="155" t="s">
        <v>1729</v>
      </c>
      <c r="GB1" s="156" t="s">
        <v>1730</v>
      </c>
      <c r="GC1" s="162" t="s">
        <v>1731</v>
      </c>
      <c r="GD1" s="162" t="s">
        <v>1732</v>
      </c>
      <c r="GE1" s="162" t="s">
        <v>1733</v>
      </c>
      <c r="GF1" s="162" t="s">
        <v>1734</v>
      </c>
      <c r="GG1" s="155" t="s">
        <v>1735</v>
      </c>
      <c r="GH1" s="155" t="s">
        <v>1736</v>
      </c>
      <c r="GI1" s="156" t="s">
        <v>1737</v>
      </c>
      <c r="GJ1" s="162" t="s">
        <v>1738</v>
      </c>
      <c r="GK1" s="162" t="s">
        <v>1739</v>
      </c>
      <c r="GL1" s="162" t="s">
        <v>1740</v>
      </c>
      <c r="GM1" s="162" t="s">
        <v>1741</v>
      </c>
      <c r="GN1" s="155" t="s">
        <v>1742</v>
      </c>
      <c r="GO1" s="155" t="s">
        <v>1743</v>
      </c>
      <c r="GP1" s="156" t="s">
        <v>1744</v>
      </c>
      <c r="GQ1" s="162" t="s">
        <v>1745</v>
      </c>
      <c r="GR1" s="162" t="s">
        <v>1746</v>
      </c>
      <c r="GS1" s="162" t="s">
        <v>1747</v>
      </c>
      <c r="GT1" s="162" t="s">
        <v>1748</v>
      </c>
      <c r="GU1" s="155" t="s">
        <v>1749</v>
      </c>
      <c r="GV1" s="155" t="s">
        <v>1750</v>
      </c>
      <c r="GW1" s="156" t="s">
        <v>1751</v>
      </c>
      <c r="GX1" s="155" t="s">
        <v>1752</v>
      </c>
      <c r="GY1" s="162" t="s">
        <v>1753</v>
      </c>
      <c r="GZ1" s="155" t="s">
        <v>1754</v>
      </c>
      <c r="HA1" s="155" t="s">
        <v>1755</v>
      </c>
      <c r="HB1" s="155" t="s">
        <v>1756</v>
      </c>
      <c r="HC1" s="155" t="s">
        <v>1757</v>
      </c>
      <c r="HD1" s="156" t="s">
        <v>1758</v>
      </c>
      <c r="HE1" s="162" t="s">
        <v>1759</v>
      </c>
      <c r="HF1" s="155" t="s">
        <v>1760</v>
      </c>
      <c r="HG1" s="155" t="s">
        <v>1761</v>
      </c>
      <c r="HH1" s="155" t="s">
        <v>1762</v>
      </c>
      <c r="HI1" s="155" t="s">
        <v>1763</v>
      </c>
      <c r="HJ1" s="155" t="s">
        <v>1764</v>
      </c>
      <c r="HK1" s="156" t="s">
        <v>1765</v>
      </c>
      <c r="HL1" s="162" t="s">
        <v>1766</v>
      </c>
      <c r="HM1" s="155" t="s">
        <v>1767</v>
      </c>
      <c r="HN1" s="155" t="s">
        <v>1768</v>
      </c>
      <c r="HO1" s="155" t="s">
        <v>1769</v>
      </c>
      <c r="HP1" s="155" t="s">
        <v>1770</v>
      </c>
      <c r="HQ1" s="155" t="s">
        <v>1771</v>
      </c>
      <c r="HR1" s="156" t="s">
        <v>1772</v>
      </c>
      <c r="HS1" s="162" t="s">
        <v>1773</v>
      </c>
      <c r="HT1" s="155" t="s">
        <v>1774</v>
      </c>
      <c r="HU1" s="155" t="s">
        <v>1775</v>
      </c>
      <c r="HV1" s="155" t="s">
        <v>1776</v>
      </c>
      <c r="HW1" s="155" t="s">
        <v>1777</v>
      </c>
      <c r="HX1" s="155" t="s">
        <v>1778</v>
      </c>
      <c r="HY1" s="156" t="s">
        <v>1779</v>
      </c>
      <c r="HZ1" s="162" t="s">
        <v>1780</v>
      </c>
      <c r="IA1" s="155" t="s">
        <v>1781</v>
      </c>
      <c r="IB1" s="155" t="s">
        <v>1782</v>
      </c>
      <c r="IC1" s="155" t="s">
        <v>1783</v>
      </c>
      <c r="ID1" s="155" t="s">
        <v>1784</v>
      </c>
      <c r="IE1" s="155" t="s">
        <v>1785</v>
      </c>
      <c r="IF1" s="170" t="s">
        <v>1786</v>
      </c>
      <c r="IG1" s="171" t="s">
        <v>1787</v>
      </c>
      <c r="IH1" s="165" t="s">
        <v>1788</v>
      </c>
      <c r="II1" s="165" t="s">
        <v>1789</v>
      </c>
    </row>
    <row r="2" spans="1:243" x14ac:dyDescent="0.3">
      <c r="A2" s="9">
        <v>1</v>
      </c>
      <c r="B2" s="12" t="s">
        <v>3</v>
      </c>
      <c r="C2" s="10" t="s">
        <v>4</v>
      </c>
      <c r="D2" s="13">
        <v>2</v>
      </c>
      <c r="E2" s="30">
        <v>3</v>
      </c>
      <c r="F2" s="31" t="s">
        <v>173</v>
      </c>
      <c r="G2" s="31">
        <v>1</v>
      </c>
      <c r="H2" s="32">
        <v>121819</v>
      </c>
      <c r="I2" s="33" t="s">
        <v>174</v>
      </c>
      <c r="J2" s="53" t="s">
        <v>175</v>
      </c>
      <c r="K2" s="31" t="s">
        <v>176</v>
      </c>
      <c r="L2" s="31" t="s">
        <v>177</v>
      </c>
      <c r="M2" s="33" t="s">
        <v>178</v>
      </c>
      <c r="N2" s="33">
        <v>2</v>
      </c>
      <c r="O2" s="33"/>
      <c r="P2" s="53" t="s">
        <v>179</v>
      </c>
      <c r="Q2" s="53" t="s">
        <v>180</v>
      </c>
      <c r="R2" s="33" t="s">
        <v>181</v>
      </c>
      <c r="S2" s="33">
        <v>8</v>
      </c>
      <c r="T2" s="53" t="s">
        <v>182</v>
      </c>
      <c r="U2" s="34">
        <v>319</v>
      </c>
      <c r="V2" s="53" t="s">
        <v>183</v>
      </c>
      <c r="W2" s="53">
        <v>40</v>
      </c>
      <c r="X2" s="53" t="s">
        <v>184</v>
      </c>
      <c r="Y2" s="53">
        <v>60</v>
      </c>
      <c r="Z2" s="53"/>
      <c r="AA2" s="53"/>
      <c r="AB2" s="53"/>
      <c r="AC2" s="103"/>
      <c r="AD2" s="53" t="s">
        <v>185</v>
      </c>
      <c r="AE2" s="53"/>
      <c r="AF2" s="104">
        <v>100</v>
      </c>
      <c r="AG2" s="35"/>
      <c r="AH2" s="35">
        <v>1</v>
      </c>
      <c r="AI2" s="35"/>
      <c r="AJ2" s="35"/>
      <c r="AK2" s="35"/>
      <c r="AL2" s="35"/>
      <c r="AM2" s="35">
        <v>1</v>
      </c>
      <c r="AN2" s="35"/>
      <c r="AO2" s="35"/>
      <c r="AP2" s="36">
        <v>11145</v>
      </c>
      <c r="AQ2" s="36">
        <v>1911</v>
      </c>
      <c r="AR2" s="36">
        <v>13056</v>
      </c>
      <c r="AS2" s="37">
        <v>0.85363051470588236</v>
      </c>
      <c r="AT2" s="38" t="s">
        <v>186</v>
      </c>
      <c r="AU2" s="38">
        <v>351</v>
      </c>
      <c r="AV2" s="38" t="s">
        <v>187</v>
      </c>
      <c r="AW2" s="38">
        <v>10779</v>
      </c>
      <c r="AX2" s="38" t="s">
        <v>186</v>
      </c>
      <c r="AY2" s="38">
        <v>12</v>
      </c>
      <c r="AZ2" s="38"/>
      <c r="BA2" s="38"/>
      <c r="BB2" s="38" t="s">
        <v>185</v>
      </c>
      <c r="BC2" s="38">
        <v>0</v>
      </c>
      <c r="BD2" s="38"/>
      <c r="BE2" s="38"/>
      <c r="BF2" s="38"/>
      <c r="BG2" s="38"/>
      <c r="BH2" s="38" t="s">
        <v>185</v>
      </c>
      <c r="BI2" s="38">
        <v>0</v>
      </c>
      <c r="BJ2" s="38" t="s">
        <v>185</v>
      </c>
      <c r="BK2" s="38">
        <v>0</v>
      </c>
      <c r="BL2" s="38"/>
      <c r="BM2" s="38"/>
      <c r="BN2" s="38" t="s">
        <v>186</v>
      </c>
      <c r="BO2" s="38">
        <v>3</v>
      </c>
      <c r="BP2" s="38" t="s">
        <v>185</v>
      </c>
      <c r="BQ2" s="38">
        <v>0</v>
      </c>
      <c r="BR2" s="38" t="s">
        <v>186</v>
      </c>
      <c r="BS2" s="38">
        <v>1911</v>
      </c>
      <c r="BT2" s="53"/>
      <c r="BU2" s="39">
        <v>160</v>
      </c>
      <c r="BV2" s="40">
        <v>159</v>
      </c>
      <c r="BW2" s="39">
        <v>319</v>
      </c>
      <c r="BX2" s="41">
        <v>0.50156739811912221</v>
      </c>
      <c r="BY2" s="34">
        <v>160</v>
      </c>
      <c r="BZ2" s="34">
        <v>159</v>
      </c>
      <c r="CA2" s="34">
        <v>319</v>
      </c>
      <c r="CB2" s="34">
        <v>0</v>
      </c>
      <c r="CC2" s="42">
        <v>0</v>
      </c>
      <c r="CD2" s="34">
        <v>0</v>
      </c>
      <c r="CE2" s="43">
        <v>1</v>
      </c>
      <c r="CF2" s="44">
        <v>172</v>
      </c>
      <c r="CG2" s="44">
        <v>147</v>
      </c>
      <c r="CH2" s="43">
        <v>0.53918495297805646</v>
      </c>
      <c r="CI2" s="44">
        <v>8</v>
      </c>
      <c r="CJ2" s="44">
        <v>141</v>
      </c>
      <c r="CK2" s="44">
        <v>11</v>
      </c>
      <c r="CL2" s="44">
        <v>0</v>
      </c>
      <c r="CM2" s="44">
        <v>0</v>
      </c>
      <c r="CN2" s="44">
        <v>0</v>
      </c>
      <c r="CO2" s="44">
        <v>0</v>
      </c>
      <c r="CP2" s="44">
        <v>0</v>
      </c>
      <c r="CQ2" s="44">
        <v>0</v>
      </c>
      <c r="CR2" s="44">
        <v>0</v>
      </c>
      <c r="CS2" s="44">
        <v>0</v>
      </c>
      <c r="CT2" s="44">
        <v>0</v>
      </c>
      <c r="CU2" s="45">
        <v>1442</v>
      </c>
      <c r="CV2" s="45">
        <v>1428</v>
      </c>
      <c r="CW2" s="46">
        <v>1456</v>
      </c>
      <c r="CX2" s="34">
        <v>47</v>
      </c>
      <c r="CY2" s="34">
        <v>47</v>
      </c>
      <c r="CZ2" s="34">
        <v>47</v>
      </c>
      <c r="DA2" s="47"/>
      <c r="DB2" s="105"/>
      <c r="DC2" s="105">
        <v>4884572</v>
      </c>
      <c r="DD2" s="106">
        <v>4884572</v>
      </c>
      <c r="DE2" s="105">
        <v>61632</v>
      </c>
      <c r="DF2" s="107">
        <v>202267</v>
      </c>
      <c r="DG2" s="108"/>
      <c r="DH2" s="108"/>
      <c r="DI2" s="108">
        <v>8055</v>
      </c>
      <c r="DJ2" s="108"/>
      <c r="DK2" s="108">
        <v>308070</v>
      </c>
      <c r="DL2" s="53" t="s">
        <v>188</v>
      </c>
      <c r="DM2" s="108">
        <v>205486</v>
      </c>
      <c r="DN2" s="109">
        <v>521611</v>
      </c>
      <c r="DO2" s="53"/>
      <c r="DP2" s="110">
        <v>1100000</v>
      </c>
      <c r="DQ2" s="53"/>
      <c r="DR2" s="110"/>
      <c r="DS2" s="110">
        <v>7890</v>
      </c>
      <c r="DT2" s="53"/>
      <c r="DU2" s="110">
        <v>104493</v>
      </c>
      <c r="DV2" s="111">
        <v>1733994</v>
      </c>
      <c r="DW2" s="61"/>
      <c r="DX2" s="105">
        <v>0</v>
      </c>
      <c r="DY2" s="105">
        <v>6316367</v>
      </c>
      <c r="DZ2" s="105">
        <v>99933</v>
      </c>
      <c r="EA2" s="105">
        <v>4739723</v>
      </c>
      <c r="EB2" s="48">
        <v>1.0305606466875807</v>
      </c>
      <c r="EC2" s="62"/>
      <c r="ED2" s="53"/>
      <c r="EE2" s="108"/>
      <c r="EF2" s="53"/>
      <c r="EG2" s="108"/>
      <c r="EH2" s="53"/>
      <c r="EI2" s="108"/>
      <c r="EJ2" s="53"/>
      <c r="EK2" s="108"/>
      <c r="EL2" s="53"/>
      <c r="EM2" s="108"/>
      <c r="EN2" s="108">
        <v>0</v>
      </c>
      <c r="EO2" s="112"/>
      <c r="EP2" s="49"/>
      <c r="EQ2" s="35"/>
      <c r="ER2" s="49"/>
      <c r="ES2" s="49" t="s">
        <v>189</v>
      </c>
      <c r="ET2" s="35">
        <v>5</v>
      </c>
      <c r="EU2" s="51" t="s">
        <v>190</v>
      </c>
      <c r="EV2" s="49" t="s">
        <v>191</v>
      </c>
      <c r="EW2" s="35">
        <v>3</v>
      </c>
      <c r="EX2" s="51" t="s">
        <v>192</v>
      </c>
      <c r="EY2" s="49"/>
      <c r="EZ2" s="35"/>
      <c r="FA2" s="51"/>
      <c r="FB2" s="51" t="s">
        <v>193</v>
      </c>
      <c r="FC2" s="49" t="s">
        <v>194</v>
      </c>
      <c r="FD2" s="35">
        <v>10</v>
      </c>
      <c r="FE2" s="51" t="s">
        <v>195</v>
      </c>
      <c r="FF2" s="113"/>
      <c r="FG2" s="114" t="s">
        <v>196</v>
      </c>
      <c r="FH2" s="110">
        <v>1100000</v>
      </c>
      <c r="FI2" s="110"/>
      <c r="FJ2" s="110"/>
      <c r="FK2" s="110"/>
      <c r="FL2" s="53" t="s">
        <v>197</v>
      </c>
      <c r="FM2" s="53"/>
      <c r="FN2" s="114"/>
      <c r="FO2" s="110"/>
      <c r="FP2" s="110"/>
      <c r="FQ2" s="110"/>
      <c r="FR2" s="110"/>
      <c r="FS2" s="53"/>
      <c r="FT2" s="53"/>
      <c r="FU2" s="114"/>
      <c r="FV2" s="110"/>
      <c r="FW2" s="110"/>
      <c r="FX2" s="110"/>
      <c r="FY2" s="110"/>
      <c r="FZ2" s="53"/>
      <c r="GA2" s="53"/>
      <c r="GB2" s="114"/>
      <c r="GC2" s="110"/>
      <c r="GD2" s="110"/>
      <c r="GE2" s="110"/>
      <c r="GF2" s="110"/>
      <c r="GG2" s="53"/>
      <c r="GH2" s="53"/>
      <c r="GI2" s="114"/>
      <c r="GJ2" s="110"/>
      <c r="GK2" s="110"/>
      <c r="GL2" s="110"/>
      <c r="GM2" s="110"/>
      <c r="GN2" s="53"/>
      <c r="GO2" s="53"/>
      <c r="GP2" s="114"/>
      <c r="GQ2" s="110"/>
      <c r="GR2" s="110"/>
      <c r="GS2" s="110"/>
      <c r="GT2" s="110"/>
      <c r="GU2" s="53"/>
      <c r="GV2" s="53"/>
      <c r="GW2" s="114"/>
      <c r="GX2" s="53"/>
      <c r="GY2" s="110"/>
      <c r="GZ2" s="53"/>
      <c r="HA2" s="53"/>
      <c r="HB2" s="53"/>
      <c r="HC2" s="53"/>
      <c r="HD2" s="114"/>
      <c r="HE2" s="110"/>
      <c r="HF2" s="53"/>
      <c r="HG2" s="53"/>
      <c r="HH2" s="53"/>
      <c r="HI2" s="53"/>
      <c r="HJ2" s="53"/>
      <c r="HK2" s="114"/>
      <c r="HL2" s="110"/>
      <c r="HM2" s="53"/>
      <c r="HN2" s="53"/>
      <c r="HO2" s="53"/>
      <c r="HP2" s="53"/>
      <c r="HQ2" s="53"/>
      <c r="HR2" s="114"/>
      <c r="HS2" s="110"/>
      <c r="HT2" s="53"/>
      <c r="HU2" s="53"/>
      <c r="HV2" s="53"/>
      <c r="HW2" s="53"/>
      <c r="HX2" s="53"/>
      <c r="HY2" s="114"/>
      <c r="HZ2" s="110"/>
      <c r="IA2" s="53"/>
      <c r="IB2" s="53"/>
      <c r="IC2" s="53"/>
      <c r="ID2" s="53"/>
      <c r="IE2" s="115"/>
      <c r="IF2" s="116"/>
      <c r="IG2" s="117"/>
      <c r="IH2" s="51"/>
      <c r="II2" s="50"/>
    </row>
    <row r="3" spans="1:243" x14ac:dyDescent="0.3">
      <c r="A3" s="12">
        <v>2</v>
      </c>
      <c r="B3" s="3" t="s">
        <v>5</v>
      </c>
      <c r="C3" s="15" t="s">
        <v>6</v>
      </c>
      <c r="D3" s="8">
        <v>7</v>
      </c>
      <c r="E3" s="30">
        <v>1</v>
      </c>
      <c r="F3" s="31" t="s">
        <v>198</v>
      </c>
      <c r="G3" s="31">
        <v>1</v>
      </c>
      <c r="H3" s="32">
        <v>440050</v>
      </c>
      <c r="I3" s="33" t="s">
        <v>199</v>
      </c>
      <c r="J3" s="53" t="s">
        <v>200</v>
      </c>
      <c r="K3" s="31" t="s">
        <v>201</v>
      </c>
      <c r="L3" s="31" t="s">
        <v>202</v>
      </c>
      <c r="M3" s="33" t="s">
        <v>203</v>
      </c>
      <c r="N3" s="33">
        <v>5</v>
      </c>
      <c r="O3" s="33"/>
      <c r="P3" s="53" t="s">
        <v>204</v>
      </c>
      <c r="Q3" s="53" t="s">
        <v>180</v>
      </c>
      <c r="R3" s="33" t="s">
        <v>205</v>
      </c>
      <c r="S3" s="33">
        <v>4</v>
      </c>
      <c r="T3" s="53" t="s">
        <v>206</v>
      </c>
      <c r="U3" s="34">
        <v>31</v>
      </c>
      <c r="V3" s="53" t="s">
        <v>198</v>
      </c>
      <c r="W3" s="53">
        <v>50</v>
      </c>
      <c r="X3" s="53" t="s">
        <v>207</v>
      </c>
      <c r="Y3" s="53">
        <v>18</v>
      </c>
      <c r="Z3" s="53" t="s">
        <v>208</v>
      </c>
      <c r="AA3" s="53">
        <v>16</v>
      </c>
      <c r="AB3" s="53" t="s">
        <v>209</v>
      </c>
      <c r="AC3" s="103">
        <v>8</v>
      </c>
      <c r="AD3" s="118" t="s">
        <v>210</v>
      </c>
      <c r="AE3" s="118">
        <v>8</v>
      </c>
      <c r="AF3" s="104">
        <v>100</v>
      </c>
      <c r="AG3" s="35"/>
      <c r="AH3" s="35"/>
      <c r="AI3" s="35"/>
      <c r="AJ3" s="35"/>
      <c r="AK3" s="35">
        <v>1</v>
      </c>
      <c r="AL3" s="35"/>
      <c r="AM3" s="35"/>
      <c r="AN3" s="35"/>
      <c r="AO3" s="35"/>
      <c r="AP3" s="36">
        <v>132</v>
      </c>
      <c r="AQ3" s="36">
        <v>0</v>
      </c>
      <c r="AR3" s="36">
        <v>132</v>
      </c>
      <c r="AS3" s="37">
        <v>1</v>
      </c>
      <c r="AT3" s="38" t="s">
        <v>211</v>
      </c>
      <c r="AU3" s="38">
        <v>132</v>
      </c>
      <c r="AV3" s="38" t="s">
        <v>185</v>
      </c>
      <c r="AW3" s="38">
        <v>0</v>
      </c>
      <c r="AX3" s="38" t="s">
        <v>185</v>
      </c>
      <c r="AY3" s="38">
        <v>0</v>
      </c>
      <c r="AZ3" s="38"/>
      <c r="BA3" s="38"/>
      <c r="BB3" s="38" t="s">
        <v>185</v>
      </c>
      <c r="BC3" s="38">
        <v>0</v>
      </c>
      <c r="BD3" s="38"/>
      <c r="BE3" s="38"/>
      <c r="BF3" s="38"/>
      <c r="BG3" s="38"/>
      <c r="BH3" s="38" t="s">
        <v>185</v>
      </c>
      <c r="BI3" s="38">
        <v>0</v>
      </c>
      <c r="BJ3" s="38" t="s">
        <v>185</v>
      </c>
      <c r="BK3" s="38">
        <v>0</v>
      </c>
      <c r="BL3" s="38"/>
      <c r="BM3" s="38"/>
      <c r="BN3" s="38"/>
      <c r="BO3" s="38"/>
      <c r="BP3" s="38" t="s">
        <v>185</v>
      </c>
      <c r="BQ3" s="38">
        <v>0</v>
      </c>
      <c r="BR3" s="38" t="s">
        <v>185</v>
      </c>
      <c r="BS3" s="38">
        <v>0</v>
      </c>
      <c r="BT3" s="53"/>
      <c r="BU3" s="39">
        <v>15</v>
      </c>
      <c r="BV3" s="40">
        <v>16</v>
      </c>
      <c r="BW3" s="39">
        <v>31</v>
      </c>
      <c r="BX3" s="41">
        <v>0.4838709677419355</v>
      </c>
      <c r="BY3" s="45">
        <v>15</v>
      </c>
      <c r="BZ3" s="34">
        <v>16</v>
      </c>
      <c r="CA3" s="34">
        <v>31</v>
      </c>
      <c r="CB3" s="45">
        <v>0</v>
      </c>
      <c r="CC3" s="42">
        <v>0</v>
      </c>
      <c r="CD3" s="34">
        <v>0</v>
      </c>
      <c r="CE3" s="43">
        <v>1</v>
      </c>
      <c r="CF3" s="44">
        <v>4</v>
      </c>
      <c r="CG3" s="44">
        <v>27</v>
      </c>
      <c r="CH3" s="43">
        <v>0.12903225806451613</v>
      </c>
      <c r="CI3" s="44">
        <v>1</v>
      </c>
      <c r="CJ3" s="44">
        <v>14</v>
      </c>
      <c r="CK3" s="44">
        <v>0</v>
      </c>
      <c r="CL3" s="44">
        <v>0</v>
      </c>
      <c r="CM3" s="44">
        <v>0</v>
      </c>
      <c r="CN3" s="44">
        <v>0</v>
      </c>
      <c r="CO3" s="44">
        <v>0</v>
      </c>
      <c r="CP3" s="44">
        <v>0</v>
      </c>
      <c r="CQ3" s="44">
        <v>0</v>
      </c>
      <c r="CR3" s="44">
        <v>0</v>
      </c>
      <c r="CS3" s="44">
        <v>0</v>
      </c>
      <c r="CT3" s="44">
        <v>0</v>
      </c>
      <c r="CU3" s="34">
        <v>1668</v>
      </c>
      <c r="CV3" s="45">
        <v>1266</v>
      </c>
      <c r="CW3" s="46">
        <v>2045</v>
      </c>
      <c r="CX3" s="34">
        <v>39</v>
      </c>
      <c r="CY3" s="45">
        <v>39</v>
      </c>
      <c r="CZ3" s="34">
        <v>39</v>
      </c>
      <c r="DA3" s="47"/>
      <c r="DB3" s="105">
        <v>666105</v>
      </c>
      <c r="DC3" s="105">
        <v>1613704</v>
      </c>
      <c r="DD3" s="106">
        <v>2279809</v>
      </c>
      <c r="DE3" s="105">
        <v>390539</v>
      </c>
      <c r="DF3" s="107">
        <v>57239</v>
      </c>
      <c r="DG3" s="108"/>
      <c r="DH3" s="108"/>
      <c r="DI3" s="108">
        <v>17753</v>
      </c>
      <c r="DJ3" s="108">
        <v>5719</v>
      </c>
      <c r="DK3" s="108">
        <v>19172</v>
      </c>
      <c r="DL3" s="53"/>
      <c r="DM3" s="108"/>
      <c r="DN3" s="109">
        <v>42644</v>
      </c>
      <c r="DO3" s="53"/>
      <c r="DP3" s="110"/>
      <c r="DQ3" s="53"/>
      <c r="DR3" s="110"/>
      <c r="DS3" s="110"/>
      <c r="DT3" s="53"/>
      <c r="DU3" s="110">
        <v>8290</v>
      </c>
      <c r="DV3" s="111">
        <v>50934</v>
      </c>
      <c r="DW3" s="61"/>
      <c r="DX3" s="105">
        <v>795929</v>
      </c>
      <c r="DY3" s="105">
        <v>1093339</v>
      </c>
      <c r="DZ3" s="105">
        <v>384234</v>
      </c>
      <c r="EA3" s="105">
        <v>247350</v>
      </c>
      <c r="EB3" s="48">
        <v>9.2169355164746314</v>
      </c>
      <c r="EC3" s="62"/>
      <c r="ED3" s="110"/>
      <c r="EE3" s="108"/>
      <c r="EF3" s="53"/>
      <c r="EG3" s="119"/>
      <c r="EH3" s="53"/>
      <c r="EI3" s="119"/>
      <c r="EJ3" s="110"/>
      <c r="EK3" s="108"/>
      <c r="EL3" s="110"/>
      <c r="EM3" s="108"/>
      <c r="EN3" s="108">
        <v>0</v>
      </c>
      <c r="EO3" s="112"/>
      <c r="EP3" s="51" t="s">
        <v>212</v>
      </c>
      <c r="EQ3" s="35">
        <v>1</v>
      </c>
      <c r="ER3" s="49" t="s">
        <v>213</v>
      </c>
      <c r="ES3" s="49" t="s">
        <v>214</v>
      </c>
      <c r="ET3" s="35">
        <v>1</v>
      </c>
      <c r="EU3" s="51" t="s">
        <v>215</v>
      </c>
      <c r="EV3" s="49"/>
      <c r="EW3" s="35"/>
      <c r="EX3" s="51"/>
      <c r="EY3" s="49" t="s">
        <v>216</v>
      </c>
      <c r="EZ3" s="35">
        <v>4</v>
      </c>
      <c r="FA3" s="51" t="s">
        <v>217</v>
      </c>
      <c r="FB3" s="51" t="s">
        <v>218</v>
      </c>
      <c r="FC3" s="49"/>
      <c r="FD3" s="35"/>
      <c r="FE3" s="51"/>
      <c r="FF3" s="113"/>
      <c r="FG3" s="114"/>
      <c r="FH3" s="110"/>
      <c r="FI3" s="110"/>
      <c r="FJ3" s="110"/>
      <c r="FK3" s="110"/>
      <c r="FL3" s="53"/>
      <c r="FM3" s="53"/>
      <c r="FN3" s="114"/>
      <c r="FO3" s="110"/>
      <c r="FP3" s="110"/>
      <c r="FQ3" s="110"/>
      <c r="FR3" s="110"/>
      <c r="FS3" s="53"/>
      <c r="FT3" s="53"/>
      <c r="FU3" s="114"/>
      <c r="FV3" s="110"/>
      <c r="FW3" s="110"/>
      <c r="FX3" s="110"/>
      <c r="FY3" s="110"/>
      <c r="FZ3" s="53"/>
      <c r="GA3" s="53"/>
      <c r="GB3" s="114"/>
      <c r="GC3" s="110"/>
      <c r="GD3" s="110"/>
      <c r="GE3" s="110"/>
      <c r="GF3" s="110"/>
      <c r="GG3" s="53"/>
      <c r="GH3" s="53"/>
      <c r="GI3" s="114"/>
      <c r="GJ3" s="110"/>
      <c r="GK3" s="110"/>
      <c r="GL3" s="110"/>
      <c r="GM3" s="110"/>
      <c r="GN3" s="53"/>
      <c r="GO3" s="53"/>
      <c r="GP3" s="114"/>
      <c r="GQ3" s="110"/>
      <c r="GR3" s="110"/>
      <c r="GS3" s="110"/>
      <c r="GT3" s="110"/>
      <c r="GU3" s="53"/>
      <c r="GV3" s="53"/>
      <c r="GW3" s="114"/>
      <c r="GX3" s="53"/>
      <c r="GY3" s="110"/>
      <c r="GZ3" s="53"/>
      <c r="HA3" s="53"/>
      <c r="HB3" s="53"/>
      <c r="HC3" s="53"/>
      <c r="HD3" s="114"/>
      <c r="HE3" s="110"/>
      <c r="HF3" s="53"/>
      <c r="HG3" s="53"/>
      <c r="HH3" s="53"/>
      <c r="HI3" s="53"/>
      <c r="HJ3" s="53"/>
      <c r="HK3" s="114"/>
      <c r="HL3" s="110"/>
      <c r="HM3" s="53"/>
      <c r="HN3" s="53"/>
      <c r="HO3" s="53"/>
      <c r="HP3" s="53"/>
      <c r="HQ3" s="53"/>
      <c r="HR3" s="114"/>
      <c r="HS3" s="110"/>
      <c r="HT3" s="53"/>
      <c r="HU3" s="53"/>
      <c r="HV3" s="53"/>
      <c r="HW3" s="53"/>
      <c r="HX3" s="53"/>
      <c r="HY3" s="114"/>
      <c r="HZ3" s="110"/>
      <c r="IA3" s="53"/>
      <c r="IB3" s="53"/>
      <c r="IC3" s="53"/>
      <c r="ID3" s="53"/>
      <c r="IE3" s="115"/>
      <c r="IF3" s="116"/>
      <c r="IG3" s="117"/>
      <c r="IH3" s="51"/>
      <c r="II3" s="50"/>
    </row>
    <row r="4" spans="1:243" x14ac:dyDescent="0.3">
      <c r="A4" s="12">
        <v>3</v>
      </c>
      <c r="B4" s="3" t="s">
        <v>7</v>
      </c>
      <c r="C4" s="14" t="s">
        <v>8</v>
      </c>
      <c r="D4" s="8">
        <v>5</v>
      </c>
      <c r="E4" s="30">
        <v>1</v>
      </c>
      <c r="F4" s="31" t="s">
        <v>219</v>
      </c>
      <c r="G4" s="31">
        <v>1</v>
      </c>
      <c r="H4" s="32">
        <v>445941</v>
      </c>
      <c r="I4" s="33" t="s">
        <v>199</v>
      </c>
      <c r="J4" s="53" t="s">
        <v>220</v>
      </c>
      <c r="K4" s="31" t="s">
        <v>221</v>
      </c>
      <c r="L4" s="31" t="s">
        <v>222</v>
      </c>
      <c r="M4" s="33" t="s">
        <v>223</v>
      </c>
      <c r="N4" s="33">
        <v>5</v>
      </c>
      <c r="O4" s="33"/>
      <c r="P4" s="53" t="s">
        <v>224</v>
      </c>
      <c r="Q4" s="53" t="s">
        <v>225</v>
      </c>
      <c r="R4" s="33" t="s">
        <v>226</v>
      </c>
      <c r="S4" s="33">
        <v>4</v>
      </c>
      <c r="T4" s="53" t="s">
        <v>227</v>
      </c>
      <c r="U4" s="34">
        <v>25</v>
      </c>
      <c r="V4" s="53" t="s">
        <v>219</v>
      </c>
      <c r="W4" s="53">
        <v>53</v>
      </c>
      <c r="X4" s="53" t="s">
        <v>209</v>
      </c>
      <c r="Y4" s="53">
        <v>29</v>
      </c>
      <c r="Z4" s="53" t="s">
        <v>228</v>
      </c>
      <c r="AA4" s="53">
        <v>3</v>
      </c>
      <c r="AB4" s="53" t="s">
        <v>229</v>
      </c>
      <c r="AC4" s="53">
        <v>3</v>
      </c>
      <c r="AD4" s="53" t="s">
        <v>210</v>
      </c>
      <c r="AE4" s="53">
        <v>12</v>
      </c>
      <c r="AF4" s="104">
        <v>100</v>
      </c>
      <c r="AG4" s="35">
        <v>1</v>
      </c>
      <c r="AH4" s="35"/>
      <c r="AI4" s="35">
        <v>1</v>
      </c>
      <c r="AJ4" s="35"/>
      <c r="AK4" s="35"/>
      <c r="AL4" s="35"/>
      <c r="AM4" s="35"/>
      <c r="AN4" s="35"/>
      <c r="AO4" s="35"/>
      <c r="AP4" s="36">
        <v>227</v>
      </c>
      <c r="AQ4" s="36">
        <v>55</v>
      </c>
      <c r="AR4" s="36">
        <v>282</v>
      </c>
      <c r="AS4" s="37">
        <v>0.80496453900709219</v>
      </c>
      <c r="AT4" s="38" t="s">
        <v>230</v>
      </c>
      <c r="AU4" s="38">
        <v>227</v>
      </c>
      <c r="AV4" s="38" t="s">
        <v>185</v>
      </c>
      <c r="AW4" s="38">
        <v>0</v>
      </c>
      <c r="AX4" s="38" t="s">
        <v>185</v>
      </c>
      <c r="AY4" s="38">
        <v>0</v>
      </c>
      <c r="AZ4" s="38"/>
      <c r="BA4" s="38"/>
      <c r="BB4" s="38" t="s">
        <v>185</v>
      </c>
      <c r="BC4" s="38">
        <v>0</v>
      </c>
      <c r="BD4" s="38"/>
      <c r="BE4" s="38"/>
      <c r="BF4" s="38"/>
      <c r="BG4" s="38"/>
      <c r="BH4" s="38" t="s">
        <v>185</v>
      </c>
      <c r="BI4" s="38">
        <v>0</v>
      </c>
      <c r="BJ4" s="38" t="s">
        <v>185</v>
      </c>
      <c r="BK4" s="38">
        <v>0</v>
      </c>
      <c r="BL4" s="38"/>
      <c r="BM4" s="38"/>
      <c r="BN4" s="38"/>
      <c r="BO4" s="38"/>
      <c r="BP4" s="38" t="s">
        <v>185</v>
      </c>
      <c r="BQ4" s="38">
        <v>0</v>
      </c>
      <c r="BR4" s="38" t="s">
        <v>230</v>
      </c>
      <c r="BS4" s="38">
        <v>55</v>
      </c>
      <c r="BT4" s="53"/>
      <c r="BU4" s="39">
        <v>10</v>
      </c>
      <c r="BV4" s="40">
        <v>15</v>
      </c>
      <c r="BW4" s="39">
        <v>25</v>
      </c>
      <c r="BX4" s="41">
        <v>0.4</v>
      </c>
      <c r="BY4" s="45">
        <v>10</v>
      </c>
      <c r="BZ4" s="45">
        <v>15</v>
      </c>
      <c r="CA4" s="34">
        <v>25</v>
      </c>
      <c r="CB4" s="45">
        <v>0</v>
      </c>
      <c r="CC4" s="46">
        <v>0</v>
      </c>
      <c r="CD4" s="34">
        <v>0</v>
      </c>
      <c r="CE4" s="43">
        <v>1</v>
      </c>
      <c r="CF4" s="44">
        <v>25</v>
      </c>
      <c r="CG4" s="44">
        <v>0</v>
      </c>
      <c r="CH4" s="43">
        <v>1</v>
      </c>
      <c r="CI4" s="44">
        <v>6</v>
      </c>
      <c r="CJ4" s="44">
        <v>1</v>
      </c>
      <c r="CK4" s="44">
        <v>3</v>
      </c>
      <c r="CL4" s="44">
        <v>0</v>
      </c>
      <c r="CM4" s="44">
        <v>0</v>
      </c>
      <c r="CN4" s="44">
        <v>0</v>
      </c>
      <c r="CO4" s="44">
        <v>0</v>
      </c>
      <c r="CP4" s="44">
        <v>0</v>
      </c>
      <c r="CQ4" s="44">
        <v>0</v>
      </c>
      <c r="CR4" s="44">
        <v>0</v>
      </c>
      <c r="CS4" s="44">
        <v>0</v>
      </c>
      <c r="CT4" s="44">
        <v>0</v>
      </c>
      <c r="CU4" s="34">
        <v>1561760</v>
      </c>
      <c r="CV4" s="45">
        <v>1451200</v>
      </c>
      <c r="CW4" s="46">
        <v>1635467</v>
      </c>
      <c r="CX4" s="34">
        <v>40</v>
      </c>
      <c r="CY4" s="45">
        <v>40</v>
      </c>
      <c r="CZ4" s="45">
        <v>40</v>
      </c>
      <c r="DA4" s="54"/>
      <c r="DB4" s="105">
        <v>321589</v>
      </c>
      <c r="DC4" s="105">
        <v>1872852</v>
      </c>
      <c r="DD4" s="106">
        <v>2194441</v>
      </c>
      <c r="DE4" s="105">
        <v>70975</v>
      </c>
      <c r="DF4" s="107">
        <v>21207</v>
      </c>
      <c r="DG4" s="108"/>
      <c r="DH4" s="108">
        <v>0</v>
      </c>
      <c r="DI4" s="108">
        <v>0</v>
      </c>
      <c r="DJ4" s="108">
        <v>0</v>
      </c>
      <c r="DK4" s="108">
        <v>0</v>
      </c>
      <c r="DL4" s="120">
        <v>0</v>
      </c>
      <c r="DM4" s="108">
        <v>0</v>
      </c>
      <c r="DN4" s="109">
        <v>0</v>
      </c>
      <c r="DO4" s="53"/>
      <c r="DP4" s="110"/>
      <c r="DQ4" s="53"/>
      <c r="DR4" s="110"/>
      <c r="DS4" s="110"/>
      <c r="DT4" s="53"/>
      <c r="DU4" s="110">
        <v>3937</v>
      </c>
      <c r="DV4" s="111">
        <v>3937</v>
      </c>
      <c r="DW4" s="61"/>
      <c r="DX4" s="105">
        <v>1868127</v>
      </c>
      <c r="DY4" s="105">
        <v>497039</v>
      </c>
      <c r="DZ4" s="105">
        <v>45123</v>
      </c>
      <c r="EA4" s="105">
        <v>686976</v>
      </c>
      <c r="EB4" s="48">
        <v>3.1943488564374882</v>
      </c>
      <c r="EC4" s="103"/>
      <c r="ED4" s="53"/>
      <c r="EE4" s="108"/>
      <c r="EF4" s="53"/>
      <c r="EG4" s="119"/>
      <c r="EH4" s="53" t="s">
        <v>231</v>
      </c>
      <c r="EI4" s="108">
        <v>10000</v>
      </c>
      <c r="EJ4" s="53"/>
      <c r="EK4" s="108"/>
      <c r="EL4" s="53" t="s">
        <v>232</v>
      </c>
      <c r="EM4" s="108">
        <v>11207</v>
      </c>
      <c r="EN4" s="108">
        <v>21207</v>
      </c>
      <c r="EO4" s="112"/>
      <c r="EP4" s="51" t="s">
        <v>233</v>
      </c>
      <c r="EQ4" s="35">
        <v>1</v>
      </c>
      <c r="ER4" s="49" t="s">
        <v>234</v>
      </c>
      <c r="ES4" s="49" t="s">
        <v>235</v>
      </c>
      <c r="ET4" s="35">
        <v>4</v>
      </c>
      <c r="EU4" s="51" t="s">
        <v>236</v>
      </c>
      <c r="EV4" s="49"/>
      <c r="EW4" s="35"/>
      <c r="EX4" s="51"/>
      <c r="EY4" s="49"/>
      <c r="EZ4" s="35"/>
      <c r="FA4" s="51"/>
      <c r="FB4" s="51" t="s">
        <v>237</v>
      </c>
      <c r="FC4" s="49" t="s">
        <v>238</v>
      </c>
      <c r="FD4" s="35">
        <v>12</v>
      </c>
      <c r="FE4" s="51" t="s">
        <v>239</v>
      </c>
      <c r="FF4" s="113"/>
      <c r="FG4" s="114" t="s">
        <v>240</v>
      </c>
      <c r="FH4" s="110"/>
      <c r="FI4" s="110"/>
      <c r="FJ4" s="110">
        <v>65792</v>
      </c>
      <c r="FK4" s="110"/>
      <c r="FL4" s="53"/>
      <c r="FM4" s="53"/>
      <c r="FN4" s="114" t="s">
        <v>241</v>
      </c>
      <c r="FO4" s="110"/>
      <c r="FP4" s="110"/>
      <c r="FQ4" s="110">
        <v>75000</v>
      </c>
      <c r="FR4" s="110"/>
      <c r="FS4" s="53"/>
      <c r="FT4" s="53"/>
      <c r="FU4" s="114"/>
      <c r="FV4" s="110"/>
      <c r="FW4" s="110"/>
      <c r="FX4" s="110"/>
      <c r="FY4" s="110"/>
      <c r="FZ4" s="53"/>
      <c r="GA4" s="53"/>
      <c r="GB4" s="114"/>
      <c r="GC4" s="110"/>
      <c r="GD4" s="110"/>
      <c r="GE4" s="110"/>
      <c r="GF4" s="110"/>
      <c r="GG4" s="53"/>
      <c r="GH4" s="53"/>
      <c r="GI4" s="114"/>
      <c r="GJ4" s="110"/>
      <c r="GK4" s="110"/>
      <c r="GL4" s="110"/>
      <c r="GM4" s="110"/>
      <c r="GN4" s="53"/>
      <c r="GO4" s="53"/>
      <c r="GP4" s="114"/>
      <c r="GQ4" s="110"/>
      <c r="GR4" s="110"/>
      <c r="GS4" s="110"/>
      <c r="GT4" s="110"/>
      <c r="GU4" s="53"/>
      <c r="GV4" s="53"/>
      <c r="GW4" s="114" t="s">
        <v>242</v>
      </c>
      <c r="GX4" s="110"/>
      <c r="GY4" s="110"/>
      <c r="GZ4" s="110">
        <v>10000</v>
      </c>
      <c r="HA4" s="53"/>
      <c r="HB4" s="53"/>
      <c r="HC4" s="53"/>
      <c r="HD4" s="114"/>
      <c r="HE4" s="110"/>
      <c r="HF4" s="110"/>
      <c r="HG4" s="110"/>
      <c r="HH4" s="53"/>
      <c r="HI4" s="53"/>
      <c r="HJ4" s="53"/>
      <c r="HK4" s="114"/>
      <c r="HL4" s="110"/>
      <c r="HM4" s="53"/>
      <c r="HN4" s="53"/>
      <c r="HO4" s="53"/>
      <c r="HP4" s="53"/>
      <c r="HQ4" s="53"/>
      <c r="HR4" s="114"/>
      <c r="HS4" s="110"/>
      <c r="HT4" s="53"/>
      <c r="HU4" s="53"/>
      <c r="HV4" s="53"/>
      <c r="HW4" s="53"/>
      <c r="HX4" s="53"/>
      <c r="HY4" s="114"/>
      <c r="HZ4" s="110"/>
      <c r="IA4" s="53"/>
      <c r="IB4" s="53"/>
      <c r="IC4" s="53"/>
      <c r="ID4" s="53"/>
      <c r="IE4" s="115"/>
      <c r="IF4" s="116"/>
      <c r="IG4" s="117"/>
      <c r="IH4" s="51"/>
      <c r="II4" s="50"/>
    </row>
    <row r="5" spans="1:243" x14ac:dyDescent="0.3">
      <c r="A5" s="12">
        <v>4</v>
      </c>
      <c r="B5" s="3" t="s">
        <v>9</v>
      </c>
      <c r="C5" s="11" t="s">
        <v>10</v>
      </c>
      <c r="D5" s="8">
        <v>2</v>
      </c>
      <c r="E5" s="30">
        <v>1</v>
      </c>
      <c r="F5" s="31" t="s">
        <v>243</v>
      </c>
      <c r="G5" s="31">
        <v>1</v>
      </c>
      <c r="H5" s="32">
        <v>150042</v>
      </c>
      <c r="I5" s="33" t="s">
        <v>174</v>
      </c>
      <c r="J5" s="53" t="s">
        <v>244</v>
      </c>
      <c r="K5" s="31" t="s">
        <v>245</v>
      </c>
      <c r="L5" s="31" t="s">
        <v>246</v>
      </c>
      <c r="M5" s="33" t="s">
        <v>223</v>
      </c>
      <c r="N5" s="33">
        <v>10</v>
      </c>
      <c r="O5" s="33" t="s">
        <v>247</v>
      </c>
      <c r="P5" s="53" t="s">
        <v>248</v>
      </c>
      <c r="Q5" s="53" t="s">
        <v>249</v>
      </c>
      <c r="R5" s="33" t="s">
        <v>250</v>
      </c>
      <c r="S5" s="33">
        <v>9</v>
      </c>
      <c r="T5" s="53" t="s">
        <v>251</v>
      </c>
      <c r="U5" s="34">
        <v>75</v>
      </c>
      <c r="V5" s="53"/>
      <c r="W5" s="53"/>
      <c r="X5" s="53"/>
      <c r="Y5" s="53"/>
      <c r="Z5" s="53"/>
      <c r="AA5" s="53"/>
      <c r="AB5" s="53"/>
      <c r="AC5" s="103"/>
      <c r="AD5" s="53" t="s">
        <v>185</v>
      </c>
      <c r="AE5" s="53"/>
      <c r="AF5" s="104"/>
      <c r="AG5" s="35"/>
      <c r="AH5" s="35"/>
      <c r="AI5" s="35"/>
      <c r="AJ5" s="35"/>
      <c r="AK5" s="35"/>
      <c r="AL5" s="35"/>
      <c r="AM5" s="35"/>
      <c r="AN5" s="35"/>
      <c r="AO5" s="35"/>
      <c r="AP5" s="36">
        <v>0</v>
      </c>
      <c r="AQ5" s="36">
        <v>0</v>
      </c>
      <c r="AR5" s="36">
        <v>0</v>
      </c>
      <c r="AS5" s="37">
        <v>0</v>
      </c>
      <c r="AT5" s="38" t="s">
        <v>185</v>
      </c>
      <c r="AU5" s="38">
        <v>0</v>
      </c>
      <c r="AV5" s="38" t="s">
        <v>185</v>
      </c>
      <c r="AW5" s="38">
        <v>0</v>
      </c>
      <c r="AX5" s="38" t="s">
        <v>185</v>
      </c>
      <c r="AY5" s="38">
        <v>0</v>
      </c>
      <c r="AZ5" s="38"/>
      <c r="BA5" s="38"/>
      <c r="BB5" s="38" t="s">
        <v>185</v>
      </c>
      <c r="BC5" s="38">
        <v>0</v>
      </c>
      <c r="BD5" s="38"/>
      <c r="BE5" s="38"/>
      <c r="BF5" s="38"/>
      <c r="BG5" s="38"/>
      <c r="BH5" s="38" t="s">
        <v>185</v>
      </c>
      <c r="BI5" s="38">
        <v>0</v>
      </c>
      <c r="BJ5" s="38" t="s">
        <v>185</v>
      </c>
      <c r="BK5" s="38">
        <v>0</v>
      </c>
      <c r="BL5" s="38"/>
      <c r="BM5" s="38"/>
      <c r="BN5" s="38"/>
      <c r="BO5" s="38"/>
      <c r="BP5" s="38" t="s">
        <v>185</v>
      </c>
      <c r="BQ5" s="38">
        <v>0</v>
      </c>
      <c r="BR5" s="38" t="s">
        <v>185</v>
      </c>
      <c r="BS5" s="38">
        <v>0</v>
      </c>
      <c r="BT5" s="53"/>
      <c r="BU5" s="39">
        <v>50</v>
      </c>
      <c r="BV5" s="40">
        <v>25</v>
      </c>
      <c r="BW5" s="39">
        <v>75</v>
      </c>
      <c r="BX5" s="41">
        <v>0.66666666666666663</v>
      </c>
      <c r="BY5" s="34">
        <v>50</v>
      </c>
      <c r="BZ5" s="34">
        <v>25</v>
      </c>
      <c r="CA5" s="34">
        <v>75</v>
      </c>
      <c r="CB5" s="34">
        <v>0</v>
      </c>
      <c r="CC5" s="42">
        <v>0</v>
      </c>
      <c r="CD5" s="34">
        <v>0</v>
      </c>
      <c r="CE5" s="43">
        <v>1</v>
      </c>
      <c r="CF5" s="44">
        <v>69</v>
      </c>
      <c r="CG5" s="44">
        <v>6</v>
      </c>
      <c r="CH5" s="43">
        <v>0.92</v>
      </c>
      <c r="CI5" s="44">
        <v>0</v>
      </c>
      <c r="CJ5" s="44">
        <v>0</v>
      </c>
      <c r="CK5" s="44">
        <v>50</v>
      </c>
      <c r="CL5" s="44">
        <v>0</v>
      </c>
      <c r="CM5" s="44">
        <v>0</v>
      </c>
      <c r="CN5" s="44">
        <v>0</v>
      </c>
      <c r="CO5" s="44">
        <v>0</v>
      </c>
      <c r="CP5" s="44">
        <v>0</v>
      </c>
      <c r="CQ5" s="44">
        <v>0</v>
      </c>
      <c r="CR5" s="44">
        <v>0</v>
      </c>
      <c r="CS5" s="44">
        <v>0</v>
      </c>
      <c r="CT5" s="44">
        <v>0</v>
      </c>
      <c r="CU5" s="45">
        <v>1177</v>
      </c>
      <c r="CV5" s="45">
        <v>747</v>
      </c>
      <c r="CW5" s="46">
        <v>2038</v>
      </c>
      <c r="CX5" s="34">
        <v>40</v>
      </c>
      <c r="CY5" s="34">
        <v>40</v>
      </c>
      <c r="CZ5" s="34">
        <v>40</v>
      </c>
      <c r="DA5" s="47"/>
      <c r="DB5" s="105">
        <v>6127666</v>
      </c>
      <c r="DC5" s="105"/>
      <c r="DD5" s="106">
        <v>6127666</v>
      </c>
      <c r="DE5" s="105">
        <v>83168</v>
      </c>
      <c r="DF5" s="107">
        <v>147011</v>
      </c>
      <c r="DG5" s="108"/>
      <c r="DH5" s="108"/>
      <c r="DI5" s="108"/>
      <c r="DJ5" s="108"/>
      <c r="DK5" s="108">
        <v>14430</v>
      </c>
      <c r="DL5" s="53" t="s">
        <v>252</v>
      </c>
      <c r="DM5" s="108">
        <v>218220</v>
      </c>
      <c r="DN5" s="109">
        <v>232650</v>
      </c>
      <c r="DO5" s="53"/>
      <c r="DP5" s="110"/>
      <c r="DQ5" s="53"/>
      <c r="DR5" s="110">
        <v>10000</v>
      </c>
      <c r="DS5" s="110">
        <v>9763</v>
      </c>
      <c r="DT5" s="53"/>
      <c r="DU5" s="110">
        <v>2546</v>
      </c>
      <c r="DV5" s="111">
        <v>254959</v>
      </c>
      <c r="DW5" s="61"/>
      <c r="DX5" s="105">
        <v>5469327</v>
      </c>
      <c r="DY5" s="105">
        <v>2189014</v>
      </c>
      <c r="DZ5" s="105">
        <v>172946</v>
      </c>
      <c r="EA5" s="105">
        <v>1272740</v>
      </c>
      <c r="EB5" s="48">
        <v>4.8145465688200257</v>
      </c>
      <c r="EC5" s="62"/>
      <c r="ED5" s="53"/>
      <c r="EE5" s="108"/>
      <c r="EF5" s="53"/>
      <c r="EG5" s="108"/>
      <c r="EH5" s="53"/>
      <c r="EI5" s="108"/>
      <c r="EJ5" s="53"/>
      <c r="EK5" s="108"/>
      <c r="EL5" s="53"/>
      <c r="EM5" s="108"/>
      <c r="EN5" s="108">
        <v>0</v>
      </c>
      <c r="EO5" s="112"/>
      <c r="EP5" s="49"/>
      <c r="EQ5" s="35"/>
      <c r="ER5" s="55"/>
      <c r="ES5" s="49"/>
      <c r="ET5" s="35"/>
      <c r="EU5" s="51"/>
      <c r="EV5" s="49" t="s">
        <v>253</v>
      </c>
      <c r="EW5" s="35">
        <v>1</v>
      </c>
      <c r="EX5" s="51" t="s">
        <v>254</v>
      </c>
      <c r="EY5" s="49" t="s">
        <v>255</v>
      </c>
      <c r="EZ5" s="35">
        <v>1</v>
      </c>
      <c r="FA5" s="51" t="s">
        <v>256</v>
      </c>
      <c r="FB5" s="51" t="s">
        <v>257</v>
      </c>
      <c r="FC5" s="49" t="s">
        <v>258</v>
      </c>
      <c r="FD5" s="35">
        <v>2</v>
      </c>
      <c r="FE5" s="51" t="s">
        <v>259</v>
      </c>
      <c r="FF5" s="113"/>
      <c r="FG5" s="114"/>
      <c r="FH5" s="110"/>
      <c r="FI5" s="110"/>
      <c r="FJ5" s="110"/>
      <c r="FK5" s="110"/>
      <c r="FL5" s="53"/>
      <c r="FM5" s="53"/>
      <c r="FN5" s="114"/>
      <c r="FO5" s="110"/>
      <c r="FP5" s="110"/>
      <c r="FQ5" s="110"/>
      <c r="FR5" s="110"/>
      <c r="FS5" s="53"/>
      <c r="FT5" s="53"/>
      <c r="FU5" s="114"/>
      <c r="FV5" s="110"/>
      <c r="FW5" s="110"/>
      <c r="FX5" s="110"/>
      <c r="FY5" s="110"/>
      <c r="FZ5" s="53"/>
      <c r="GA5" s="53"/>
      <c r="GB5" s="114"/>
      <c r="GC5" s="110"/>
      <c r="GD5" s="110"/>
      <c r="GE5" s="110"/>
      <c r="GF5" s="110"/>
      <c r="GG5" s="53"/>
      <c r="GH5" s="53"/>
      <c r="GI5" s="114"/>
      <c r="GJ5" s="110"/>
      <c r="GK5" s="110"/>
      <c r="GL5" s="110"/>
      <c r="GM5" s="110"/>
      <c r="GN5" s="53"/>
      <c r="GO5" s="53"/>
      <c r="GP5" s="114"/>
      <c r="GQ5" s="110"/>
      <c r="GR5" s="110"/>
      <c r="GS5" s="110"/>
      <c r="GT5" s="110"/>
      <c r="GU5" s="53"/>
      <c r="GV5" s="53"/>
      <c r="GW5" s="114" t="s">
        <v>260</v>
      </c>
      <c r="GX5" s="53">
        <v>218220</v>
      </c>
      <c r="GY5" s="110"/>
      <c r="GZ5" s="53"/>
      <c r="HA5" s="53"/>
      <c r="HB5" s="53"/>
      <c r="HC5" s="53"/>
      <c r="HD5" s="114"/>
      <c r="HE5" s="110"/>
      <c r="HF5" s="53"/>
      <c r="HG5" s="53"/>
      <c r="HH5" s="53"/>
      <c r="HI5" s="53"/>
      <c r="HJ5" s="53"/>
      <c r="HK5" s="114"/>
      <c r="HL5" s="53"/>
      <c r="HM5" s="53"/>
      <c r="HN5" s="53"/>
      <c r="HO5" s="53"/>
      <c r="HP5" s="53"/>
      <c r="HQ5" s="53"/>
      <c r="HR5" s="114"/>
      <c r="HS5" s="53"/>
      <c r="HT5" s="53"/>
      <c r="HU5" s="53"/>
      <c r="HV5" s="53"/>
      <c r="HW5" s="53"/>
      <c r="HX5" s="53"/>
      <c r="HY5" s="114"/>
      <c r="HZ5" s="53"/>
      <c r="IA5" s="53"/>
      <c r="IB5" s="53"/>
      <c r="IC5" s="53"/>
      <c r="ID5" s="53"/>
      <c r="IE5" s="115"/>
      <c r="IF5" s="116"/>
      <c r="IG5" s="117"/>
      <c r="IH5" s="51"/>
      <c r="II5" s="50"/>
    </row>
    <row r="6" spans="1:243" x14ac:dyDescent="0.3">
      <c r="A6" s="12">
        <v>5</v>
      </c>
      <c r="B6" s="12" t="s">
        <v>11</v>
      </c>
      <c r="C6" s="14" t="s">
        <v>12</v>
      </c>
      <c r="D6" s="13">
        <v>3</v>
      </c>
      <c r="E6" s="30">
        <v>1</v>
      </c>
      <c r="F6" s="31" t="s">
        <v>261</v>
      </c>
      <c r="G6" s="31">
        <v>1</v>
      </c>
      <c r="H6" s="32"/>
      <c r="I6" s="33" t="s">
        <v>262</v>
      </c>
      <c r="J6" s="56" t="s">
        <v>263</v>
      </c>
      <c r="K6" s="31" t="s">
        <v>264</v>
      </c>
      <c r="L6" s="31" t="s">
        <v>265</v>
      </c>
      <c r="M6" s="33" t="s">
        <v>203</v>
      </c>
      <c r="N6" s="33">
        <v>5</v>
      </c>
      <c r="O6" s="33"/>
      <c r="P6" s="53" t="s">
        <v>266</v>
      </c>
      <c r="Q6" s="53" t="s">
        <v>267</v>
      </c>
      <c r="R6" s="33" t="s">
        <v>268</v>
      </c>
      <c r="S6" s="33">
        <v>4</v>
      </c>
      <c r="T6" s="53" t="s">
        <v>269</v>
      </c>
      <c r="U6" s="34">
        <v>19</v>
      </c>
      <c r="V6" s="53" t="s">
        <v>261</v>
      </c>
      <c r="W6" s="53">
        <v>30</v>
      </c>
      <c r="X6" s="53" t="s">
        <v>270</v>
      </c>
      <c r="Y6" s="53">
        <v>35</v>
      </c>
      <c r="Z6" s="53" t="s">
        <v>271</v>
      </c>
      <c r="AA6" s="53">
        <v>30</v>
      </c>
      <c r="AB6" s="53" t="s">
        <v>272</v>
      </c>
      <c r="AC6" s="53">
        <v>5</v>
      </c>
      <c r="AD6" s="53" t="s">
        <v>185</v>
      </c>
      <c r="AE6" s="53" t="s">
        <v>185</v>
      </c>
      <c r="AF6" s="104">
        <v>100</v>
      </c>
      <c r="AG6" s="35"/>
      <c r="AH6" s="35"/>
      <c r="AI6" s="35"/>
      <c r="AJ6" s="35"/>
      <c r="AK6" s="35"/>
      <c r="AL6" s="35"/>
      <c r="AM6" s="35"/>
      <c r="AN6" s="35"/>
      <c r="AO6" s="35"/>
      <c r="AP6" s="36">
        <v>0</v>
      </c>
      <c r="AQ6" s="36">
        <v>0</v>
      </c>
      <c r="AR6" s="36">
        <v>0</v>
      </c>
      <c r="AS6" s="37">
        <v>0</v>
      </c>
      <c r="AT6" s="38" t="s">
        <v>185</v>
      </c>
      <c r="AU6" s="38">
        <v>0</v>
      </c>
      <c r="AV6" s="38" t="s">
        <v>185</v>
      </c>
      <c r="AW6" s="38">
        <v>0</v>
      </c>
      <c r="AX6" s="38" t="s">
        <v>185</v>
      </c>
      <c r="AY6" s="38">
        <v>0</v>
      </c>
      <c r="AZ6" s="38"/>
      <c r="BA6" s="38"/>
      <c r="BB6" s="38" t="s">
        <v>185</v>
      </c>
      <c r="BC6" s="38">
        <v>0</v>
      </c>
      <c r="BD6" s="38"/>
      <c r="BE6" s="38"/>
      <c r="BF6" s="38"/>
      <c r="BG6" s="38"/>
      <c r="BH6" s="38" t="s">
        <v>185</v>
      </c>
      <c r="BI6" s="38">
        <v>0</v>
      </c>
      <c r="BJ6" s="38" t="s">
        <v>185</v>
      </c>
      <c r="BK6" s="38">
        <v>0</v>
      </c>
      <c r="BL6" s="38"/>
      <c r="BM6" s="38"/>
      <c r="BN6" s="38"/>
      <c r="BO6" s="38"/>
      <c r="BP6" s="38" t="s">
        <v>185</v>
      </c>
      <c r="BQ6" s="38">
        <v>0</v>
      </c>
      <c r="BR6" s="38" t="s">
        <v>185</v>
      </c>
      <c r="BS6" s="38">
        <v>0</v>
      </c>
      <c r="BT6" s="53"/>
      <c r="BU6" s="39">
        <v>11</v>
      </c>
      <c r="BV6" s="40">
        <v>8</v>
      </c>
      <c r="BW6" s="39">
        <v>19</v>
      </c>
      <c r="BX6" s="41">
        <v>0.57894736842105265</v>
      </c>
      <c r="BY6" s="34">
        <v>11</v>
      </c>
      <c r="BZ6" s="34">
        <v>8</v>
      </c>
      <c r="CA6" s="34">
        <v>19</v>
      </c>
      <c r="CB6" s="34">
        <v>0</v>
      </c>
      <c r="CC6" s="42">
        <v>0</v>
      </c>
      <c r="CD6" s="34">
        <v>0</v>
      </c>
      <c r="CE6" s="43">
        <v>1</v>
      </c>
      <c r="CF6" s="44">
        <v>13</v>
      </c>
      <c r="CG6" s="44">
        <v>6</v>
      </c>
      <c r="CH6" s="43">
        <v>0.68421052631578949</v>
      </c>
      <c r="CI6" s="44">
        <v>2</v>
      </c>
      <c r="CJ6" s="44">
        <v>8</v>
      </c>
      <c r="CK6" s="44">
        <v>1</v>
      </c>
      <c r="CL6" s="44">
        <v>0</v>
      </c>
      <c r="CM6" s="44">
        <v>0</v>
      </c>
      <c r="CN6" s="44">
        <v>0</v>
      </c>
      <c r="CO6" s="44">
        <v>0</v>
      </c>
      <c r="CP6" s="44">
        <v>0</v>
      </c>
      <c r="CQ6" s="44">
        <v>0</v>
      </c>
      <c r="CR6" s="44">
        <v>0</v>
      </c>
      <c r="CS6" s="44">
        <v>0</v>
      </c>
      <c r="CT6" s="44">
        <v>0</v>
      </c>
      <c r="CU6" s="45">
        <v>1263</v>
      </c>
      <c r="CV6" s="45">
        <v>1234</v>
      </c>
      <c r="CW6" s="46">
        <v>1302</v>
      </c>
      <c r="CX6" s="34">
        <v>39</v>
      </c>
      <c r="CY6" s="34">
        <v>38</v>
      </c>
      <c r="CZ6" s="34">
        <v>40</v>
      </c>
      <c r="DA6" s="47"/>
      <c r="DB6" s="105"/>
      <c r="DC6" s="105">
        <v>908791</v>
      </c>
      <c r="DD6" s="106">
        <v>908791</v>
      </c>
      <c r="DE6" s="105">
        <v>57197</v>
      </c>
      <c r="DF6" s="107">
        <v>77774</v>
      </c>
      <c r="DG6" s="108"/>
      <c r="DH6" s="108"/>
      <c r="DI6" s="108"/>
      <c r="DJ6" s="108">
        <v>8000</v>
      </c>
      <c r="DK6" s="108">
        <v>18888</v>
      </c>
      <c r="DL6" s="53"/>
      <c r="DM6" s="108"/>
      <c r="DN6" s="109">
        <v>26888</v>
      </c>
      <c r="DO6" s="53" t="s">
        <v>273</v>
      </c>
      <c r="DP6" s="110">
        <v>6760</v>
      </c>
      <c r="DQ6" s="53"/>
      <c r="DR6" s="110"/>
      <c r="DS6" s="110"/>
      <c r="DT6" s="53" t="s">
        <v>274</v>
      </c>
      <c r="DU6" s="110">
        <v>1305</v>
      </c>
      <c r="DV6" s="111">
        <v>34953</v>
      </c>
      <c r="DW6" s="61"/>
      <c r="DX6" s="105">
        <v>150642</v>
      </c>
      <c r="DY6" s="105">
        <v>700951</v>
      </c>
      <c r="DZ6" s="105">
        <v>1957</v>
      </c>
      <c r="EA6" s="105">
        <v>416365</v>
      </c>
      <c r="EB6" s="48">
        <v>2.182678659349369</v>
      </c>
      <c r="EC6" s="62"/>
      <c r="ED6" s="53"/>
      <c r="EE6" s="108"/>
      <c r="EF6" s="53"/>
      <c r="EG6" s="108"/>
      <c r="EH6" s="53" t="s">
        <v>275</v>
      </c>
      <c r="EI6" s="108">
        <v>27240</v>
      </c>
      <c r="EJ6" s="53" t="s">
        <v>276</v>
      </c>
      <c r="EK6" s="108">
        <v>500</v>
      </c>
      <c r="EL6" s="53" t="s">
        <v>277</v>
      </c>
      <c r="EM6" s="108">
        <v>1450</v>
      </c>
      <c r="EN6" s="108">
        <v>29190</v>
      </c>
      <c r="EO6" s="112"/>
      <c r="EP6" s="51" t="s">
        <v>212</v>
      </c>
      <c r="EQ6" s="35">
        <v>1</v>
      </c>
      <c r="ER6" s="49" t="s">
        <v>278</v>
      </c>
      <c r="ES6" s="49" t="s">
        <v>279</v>
      </c>
      <c r="ET6" s="35">
        <v>4</v>
      </c>
      <c r="EU6" s="51" t="s">
        <v>280</v>
      </c>
      <c r="EV6" s="49"/>
      <c r="EW6" s="35"/>
      <c r="EX6" s="51"/>
      <c r="EY6" s="49"/>
      <c r="EZ6" s="35"/>
      <c r="FA6" s="51"/>
      <c r="FB6" s="51" t="s">
        <v>281</v>
      </c>
      <c r="FC6" s="49" t="s">
        <v>282</v>
      </c>
      <c r="FD6" s="35">
        <v>12</v>
      </c>
      <c r="FE6" s="51" t="s">
        <v>283</v>
      </c>
      <c r="FF6" s="113"/>
      <c r="FG6" s="114"/>
      <c r="FH6" s="110"/>
      <c r="FI6" s="110"/>
      <c r="FJ6" s="110"/>
      <c r="FK6" s="110"/>
      <c r="FL6" s="53"/>
      <c r="FM6" s="53"/>
      <c r="FN6" s="114"/>
      <c r="FO6" s="110"/>
      <c r="FP6" s="110"/>
      <c r="FQ6" s="110"/>
      <c r="FR6" s="110"/>
      <c r="FS6" s="53"/>
      <c r="FT6" s="53"/>
      <c r="FU6" s="114"/>
      <c r="FV6" s="110"/>
      <c r="FW6" s="110"/>
      <c r="FX6" s="110"/>
      <c r="FY6" s="110"/>
      <c r="FZ6" s="53"/>
      <c r="GA6" s="53"/>
      <c r="GB6" s="114"/>
      <c r="GC6" s="110"/>
      <c r="GD6" s="110"/>
      <c r="GE6" s="110"/>
      <c r="GF6" s="110"/>
      <c r="GG6" s="53"/>
      <c r="GH6" s="53"/>
      <c r="GI6" s="114"/>
      <c r="GJ6" s="110"/>
      <c r="GK6" s="110"/>
      <c r="GL6" s="110"/>
      <c r="GM6" s="110"/>
      <c r="GN6" s="53"/>
      <c r="GO6" s="53"/>
      <c r="GP6" s="114"/>
      <c r="GQ6" s="110"/>
      <c r="GR6" s="110"/>
      <c r="GS6" s="110"/>
      <c r="GT6" s="110"/>
      <c r="GU6" s="53"/>
      <c r="GV6" s="53"/>
      <c r="GW6" s="114"/>
      <c r="GX6" s="110"/>
      <c r="GY6" s="110"/>
      <c r="GZ6" s="110"/>
      <c r="HA6" s="110"/>
      <c r="HB6" s="110"/>
      <c r="HC6" s="53"/>
      <c r="HD6" s="114"/>
      <c r="HE6" s="110"/>
      <c r="HF6" s="110"/>
      <c r="HG6" s="110"/>
      <c r="HH6" s="110"/>
      <c r="HI6" s="53"/>
      <c r="HJ6" s="53"/>
      <c r="HK6" s="114"/>
      <c r="HL6" s="110"/>
      <c r="HM6" s="53"/>
      <c r="HN6" s="53"/>
      <c r="HO6" s="53"/>
      <c r="HP6" s="53"/>
      <c r="HQ6" s="53"/>
      <c r="HR6" s="114"/>
      <c r="HS6" s="110"/>
      <c r="HT6" s="53"/>
      <c r="HU6" s="53"/>
      <c r="HV6" s="53"/>
      <c r="HW6" s="53"/>
      <c r="HX6" s="53"/>
      <c r="HY6" s="114"/>
      <c r="HZ6" s="110"/>
      <c r="IA6" s="53"/>
      <c r="IB6" s="53"/>
      <c r="IC6" s="53"/>
      <c r="ID6" s="53"/>
      <c r="IE6" s="115"/>
      <c r="IF6" s="116"/>
      <c r="IG6" s="117"/>
      <c r="IH6" s="51"/>
      <c r="II6" s="50"/>
    </row>
    <row r="7" spans="1:243" s="6" customFormat="1" x14ac:dyDescent="0.3">
      <c r="A7" s="12">
        <v>6</v>
      </c>
      <c r="B7" s="12" t="s">
        <v>150</v>
      </c>
      <c r="C7" s="14" t="s">
        <v>151</v>
      </c>
      <c r="D7" s="12">
        <v>5</v>
      </c>
      <c r="E7" s="30">
        <v>1</v>
      </c>
      <c r="F7" s="31" t="s">
        <v>284</v>
      </c>
      <c r="G7" s="31">
        <v>1</v>
      </c>
      <c r="H7" s="32">
        <v>699931</v>
      </c>
      <c r="I7" s="33" t="s">
        <v>285</v>
      </c>
      <c r="J7" s="53" t="s">
        <v>286</v>
      </c>
      <c r="K7" s="31" t="s">
        <v>287</v>
      </c>
      <c r="L7" s="31" t="s">
        <v>288</v>
      </c>
      <c r="M7" s="33" t="s">
        <v>223</v>
      </c>
      <c r="N7" s="33">
        <v>3</v>
      </c>
      <c r="O7" s="33"/>
      <c r="P7" s="53" t="s">
        <v>289</v>
      </c>
      <c r="Q7" s="53" t="s">
        <v>290</v>
      </c>
      <c r="R7" s="33" t="s">
        <v>226</v>
      </c>
      <c r="S7" s="33">
        <v>9</v>
      </c>
      <c r="T7" s="53" t="s">
        <v>291</v>
      </c>
      <c r="U7" s="34">
        <v>37</v>
      </c>
      <c r="V7" s="53"/>
      <c r="W7" s="53"/>
      <c r="X7" s="53"/>
      <c r="Y7" s="53"/>
      <c r="Z7" s="53"/>
      <c r="AA7" s="53"/>
      <c r="AB7" s="53"/>
      <c r="AC7" s="53"/>
      <c r="AD7" s="53" t="s">
        <v>210</v>
      </c>
      <c r="AE7" s="53"/>
      <c r="AF7" s="104"/>
      <c r="AG7" s="35"/>
      <c r="AH7" s="35"/>
      <c r="AI7" s="35">
        <v>1</v>
      </c>
      <c r="AJ7" s="35"/>
      <c r="AK7" s="35"/>
      <c r="AL7" s="35">
        <v>1</v>
      </c>
      <c r="AM7" s="35"/>
      <c r="AN7" s="35"/>
      <c r="AO7" s="35"/>
      <c r="AP7" s="36">
        <v>101</v>
      </c>
      <c r="AQ7" s="36">
        <v>80</v>
      </c>
      <c r="AR7" s="36">
        <v>181</v>
      </c>
      <c r="AS7" s="37">
        <v>0.55801104972375692</v>
      </c>
      <c r="AT7" s="38" t="s">
        <v>292</v>
      </c>
      <c r="AU7" s="38">
        <v>41</v>
      </c>
      <c r="AV7" s="38" t="s">
        <v>185</v>
      </c>
      <c r="AW7" s="38">
        <v>0</v>
      </c>
      <c r="AX7" s="38" t="s">
        <v>293</v>
      </c>
      <c r="AY7" s="38">
        <v>60</v>
      </c>
      <c r="AZ7" s="38"/>
      <c r="BA7" s="38"/>
      <c r="BB7" s="38" t="s">
        <v>185</v>
      </c>
      <c r="BC7" s="38">
        <v>0</v>
      </c>
      <c r="BD7" s="38"/>
      <c r="BE7" s="38"/>
      <c r="BF7" s="38"/>
      <c r="BG7" s="38"/>
      <c r="BH7" s="38" t="s">
        <v>185</v>
      </c>
      <c r="BI7" s="38">
        <v>0</v>
      </c>
      <c r="BJ7" s="38" t="s">
        <v>185</v>
      </c>
      <c r="BK7" s="38">
        <v>0</v>
      </c>
      <c r="BL7" s="38"/>
      <c r="BM7" s="38"/>
      <c r="BN7" s="38"/>
      <c r="BO7" s="38"/>
      <c r="BP7" s="38" t="s">
        <v>185</v>
      </c>
      <c r="BQ7" s="38">
        <v>0</v>
      </c>
      <c r="BR7" s="38" t="s">
        <v>294</v>
      </c>
      <c r="BS7" s="38">
        <v>80</v>
      </c>
      <c r="BT7" s="53"/>
      <c r="BU7" s="39">
        <v>25</v>
      </c>
      <c r="BV7" s="40">
        <v>12</v>
      </c>
      <c r="BW7" s="39">
        <v>37</v>
      </c>
      <c r="BX7" s="41">
        <v>0.67567567567567566</v>
      </c>
      <c r="BY7" s="45">
        <v>17</v>
      </c>
      <c r="BZ7" s="34">
        <v>2</v>
      </c>
      <c r="CA7" s="34">
        <v>19</v>
      </c>
      <c r="CB7" s="45">
        <v>8</v>
      </c>
      <c r="CC7" s="42">
        <v>10</v>
      </c>
      <c r="CD7" s="34">
        <v>18</v>
      </c>
      <c r="CE7" s="43">
        <v>0.51351351351351349</v>
      </c>
      <c r="CF7" s="44">
        <v>37</v>
      </c>
      <c r="CG7" s="44">
        <v>0</v>
      </c>
      <c r="CH7" s="43">
        <v>1</v>
      </c>
      <c r="CI7" s="44">
        <v>0</v>
      </c>
      <c r="CJ7" s="44">
        <v>1</v>
      </c>
      <c r="CK7" s="44">
        <v>24</v>
      </c>
      <c r="CL7" s="44">
        <v>0</v>
      </c>
      <c r="CM7" s="44">
        <v>0</v>
      </c>
      <c r="CN7" s="44">
        <v>0</v>
      </c>
      <c r="CO7" s="44">
        <v>0</v>
      </c>
      <c r="CP7" s="44">
        <v>0</v>
      </c>
      <c r="CQ7" s="44">
        <v>0</v>
      </c>
      <c r="CR7" s="44">
        <v>0</v>
      </c>
      <c r="CS7" s="44">
        <v>0</v>
      </c>
      <c r="CT7" s="44">
        <v>0</v>
      </c>
      <c r="CU7" s="34">
        <v>1004</v>
      </c>
      <c r="CV7" s="45">
        <v>707</v>
      </c>
      <c r="CW7" s="45">
        <v>1622</v>
      </c>
      <c r="CX7" s="34">
        <v>30</v>
      </c>
      <c r="CY7" s="45">
        <v>26</v>
      </c>
      <c r="CZ7" s="34">
        <v>39</v>
      </c>
      <c r="DA7" s="47"/>
      <c r="DB7" s="105"/>
      <c r="DC7" s="105">
        <v>797300</v>
      </c>
      <c r="DD7" s="106">
        <v>797300</v>
      </c>
      <c r="DE7" s="105">
        <v>-267328</v>
      </c>
      <c r="DF7" s="107">
        <v>0</v>
      </c>
      <c r="DG7" s="108"/>
      <c r="DH7" s="108"/>
      <c r="DI7" s="108">
        <v>9909</v>
      </c>
      <c r="DJ7" s="108"/>
      <c r="DK7" s="108"/>
      <c r="DL7" s="53" t="s">
        <v>295</v>
      </c>
      <c r="DM7" s="108">
        <v>340545</v>
      </c>
      <c r="DN7" s="109">
        <v>350454</v>
      </c>
      <c r="DO7" s="53"/>
      <c r="DP7" s="110"/>
      <c r="DQ7" s="53"/>
      <c r="DR7" s="110"/>
      <c r="DS7" s="53"/>
      <c r="DT7" s="53"/>
      <c r="DU7" s="110">
        <v>263</v>
      </c>
      <c r="DV7" s="111">
        <v>350717</v>
      </c>
      <c r="DW7" s="61"/>
      <c r="DX7" s="105">
        <v>674432</v>
      </c>
      <c r="DY7" s="105">
        <v>626347</v>
      </c>
      <c r="DZ7" s="105">
        <v>83388</v>
      </c>
      <c r="EA7" s="105">
        <v>245079</v>
      </c>
      <c r="EB7" s="48">
        <v>3.2532367114277436</v>
      </c>
      <c r="EC7" s="62"/>
      <c r="ED7" s="110"/>
      <c r="EE7" s="108"/>
      <c r="EF7" s="53"/>
      <c r="EG7" s="119"/>
      <c r="EH7" s="53"/>
      <c r="EI7" s="119"/>
      <c r="EJ7" s="110"/>
      <c r="EK7" s="108"/>
      <c r="EL7" s="110"/>
      <c r="EM7" s="108"/>
      <c r="EN7" s="108">
        <v>0</v>
      </c>
      <c r="EO7" s="112"/>
      <c r="EP7" s="51" t="s">
        <v>296</v>
      </c>
      <c r="EQ7" s="35">
        <v>2</v>
      </c>
      <c r="ER7" s="49" t="s">
        <v>297</v>
      </c>
      <c r="ES7" s="49" t="s">
        <v>214</v>
      </c>
      <c r="ET7" s="58">
        <v>6</v>
      </c>
      <c r="EU7" s="51" t="s">
        <v>298</v>
      </c>
      <c r="EV7" s="49"/>
      <c r="EW7" s="35"/>
      <c r="EX7" s="51"/>
      <c r="EY7" s="49"/>
      <c r="EZ7" s="35"/>
      <c r="FA7" s="51"/>
      <c r="FB7" s="51"/>
      <c r="FC7" s="49"/>
      <c r="FD7" s="35"/>
      <c r="FE7" s="51"/>
      <c r="FF7" s="113"/>
      <c r="FG7" s="114"/>
      <c r="FH7" s="110"/>
      <c r="FI7" s="110"/>
      <c r="FJ7" s="110"/>
      <c r="FK7" s="110"/>
      <c r="FL7" s="53"/>
      <c r="FM7" s="53"/>
      <c r="FN7" s="114"/>
      <c r="FO7" s="110"/>
      <c r="FP7" s="110"/>
      <c r="FQ7" s="110"/>
      <c r="FR7" s="110"/>
      <c r="FS7" s="53"/>
      <c r="FT7" s="53"/>
      <c r="FU7" s="114"/>
      <c r="FV7" s="110"/>
      <c r="FW7" s="110"/>
      <c r="FX7" s="110"/>
      <c r="FY7" s="110"/>
      <c r="FZ7" s="53"/>
      <c r="GA7" s="53"/>
      <c r="GB7" s="114"/>
      <c r="GC7" s="110"/>
      <c r="GD7" s="110"/>
      <c r="GE7" s="110"/>
      <c r="GF7" s="110"/>
      <c r="GG7" s="53"/>
      <c r="GH7" s="53"/>
      <c r="GI7" s="114"/>
      <c r="GJ7" s="110"/>
      <c r="GK7" s="110"/>
      <c r="GL7" s="110"/>
      <c r="GM7" s="110"/>
      <c r="GN7" s="53"/>
      <c r="GO7" s="53"/>
      <c r="GP7" s="114"/>
      <c r="GQ7" s="110"/>
      <c r="GR7" s="110"/>
      <c r="GS7" s="110"/>
      <c r="GT7" s="110"/>
      <c r="GU7" s="53"/>
      <c r="GV7" s="53"/>
      <c r="GW7" s="114"/>
      <c r="GX7" s="53"/>
      <c r="GY7" s="110"/>
      <c r="GZ7" s="53"/>
      <c r="HA7" s="53"/>
      <c r="HB7" s="53"/>
      <c r="HC7" s="53"/>
      <c r="HD7" s="114"/>
      <c r="HE7" s="110"/>
      <c r="HF7" s="53"/>
      <c r="HG7" s="53"/>
      <c r="HH7" s="53"/>
      <c r="HI7" s="53"/>
      <c r="HJ7" s="53"/>
      <c r="HK7" s="114"/>
      <c r="HL7" s="110"/>
      <c r="HM7" s="53"/>
      <c r="HN7" s="53"/>
      <c r="HO7" s="53"/>
      <c r="HP7" s="53"/>
      <c r="HQ7" s="53"/>
      <c r="HR7" s="114"/>
      <c r="HS7" s="110"/>
      <c r="HT7" s="53"/>
      <c r="HU7" s="53"/>
      <c r="HV7" s="53"/>
      <c r="HW7" s="53"/>
      <c r="HX7" s="53"/>
      <c r="HY7" s="114"/>
      <c r="HZ7" s="110"/>
      <c r="IA7" s="53"/>
      <c r="IB7" s="53"/>
      <c r="IC7" s="53"/>
      <c r="ID7" s="53"/>
      <c r="IE7" s="115"/>
      <c r="IF7" s="116"/>
      <c r="IG7" s="117"/>
      <c r="IH7" s="117"/>
      <c r="II7" s="50"/>
    </row>
    <row r="8" spans="1:243" x14ac:dyDescent="0.3">
      <c r="A8" s="12">
        <v>7</v>
      </c>
      <c r="B8" s="3" t="s">
        <v>13</v>
      </c>
      <c r="C8" s="14" t="s">
        <v>14</v>
      </c>
      <c r="D8" s="12">
        <v>4</v>
      </c>
      <c r="E8" s="30">
        <v>1</v>
      </c>
      <c r="F8" s="31" t="s">
        <v>299</v>
      </c>
      <c r="G8" s="31">
        <v>1</v>
      </c>
      <c r="H8" s="32">
        <v>456230</v>
      </c>
      <c r="I8" s="33" t="s">
        <v>199</v>
      </c>
      <c r="J8" s="53" t="s">
        <v>300</v>
      </c>
      <c r="K8" s="31" t="s">
        <v>301</v>
      </c>
      <c r="L8" s="31" t="s">
        <v>302</v>
      </c>
      <c r="M8" s="33" t="s">
        <v>303</v>
      </c>
      <c r="N8" s="33">
        <v>4</v>
      </c>
      <c r="O8" s="33"/>
      <c r="P8" s="53" t="s">
        <v>304</v>
      </c>
      <c r="Q8" s="53" t="s">
        <v>305</v>
      </c>
      <c r="R8" s="33" t="s">
        <v>181</v>
      </c>
      <c r="S8" s="33">
        <v>8</v>
      </c>
      <c r="T8" s="53" t="s">
        <v>306</v>
      </c>
      <c r="U8" s="34">
        <v>95</v>
      </c>
      <c r="V8" s="53" t="s">
        <v>307</v>
      </c>
      <c r="W8" s="53">
        <v>4.9000000000000004</v>
      </c>
      <c r="X8" s="53" t="s">
        <v>308</v>
      </c>
      <c r="Y8" s="53">
        <v>1.4</v>
      </c>
      <c r="Z8" s="53" t="s">
        <v>309</v>
      </c>
      <c r="AA8" s="53">
        <v>0.8</v>
      </c>
      <c r="AB8" s="53" t="s">
        <v>310</v>
      </c>
      <c r="AC8" s="103">
        <v>0.6</v>
      </c>
      <c r="AD8" s="53" t="s">
        <v>210</v>
      </c>
      <c r="AE8" s="53">
        <v>92.3</v>
      </c>
      <c r="AF8" s="104">
        <v>100</v>
      </c>
      <c r="AG8" s="35"/>
      <c r="AH8" s="35">
        <v>1</v>
      </c>
      <c r="AI8" s="35"/>
      <c r="AJ8" s="35"/>
      <c r="AK8" s="35"/>
      <c r="AL8" s="35"/>
      <c r="AM8" s="35">
        <v>1</v>
      </c>
      <c r="AN8" s="35"/>
      <c r="AO8" s="35"/>
      <c r="AP8" s="36">
        <v>10383</v>
      </c>
      <c r="AQ8" s="36">
        <v>17248</v>
      </c>
      <c r="AR8" s="36">
        <v>27631</v>
      </c>
      <c r="AS8" s="37">
        <v>0.3757735876370743</v>
      </c>
      <c r="AT8" s="38" t="s">
        <v>306</v>
      </c>
      <c r="AU8" s="38">
        <v>644</v>
      </c>
      <c r="AV8" s="38" t="s">
        <v>306</v>
      </c>
      <c r="AW8" s="38">
        <v>8813</v>
      </c>
      <c r="AX8" s="38" t="s">
        <v>306</v>
      </c>
      <c r="AY8" s="38">
        <v>926</v>
      </c>
      <c r="AZ8" s="38"/>
      <c r="BA8" s="38"/>
      <c r="BB8" s="38" t="s">
        <v>185</v>
      </c>
      <c r="BC8" s="38">
        <v>0</v>
      </c>
      <c r="BD8" s="38"/>
      <c r="BE8" s="38"/>
      <c r="BF8" s="38"/>
      <c r="BG8" s="38"/>
      <c r="BH8" s="38" t="s">
        <v>185</v>
      </c>
      <c r="BI8" s="38">
        <v>0</v>
      </c>
      <c r="BJ8" s="38" t="s">
        <v>185</v>
      </c>
      <c r="BK8" s="38">
        <v>0</v>
      </c>
      <c r="BL8" s="38"/>
      <c r="BM8" s="38"/>
      <c r="BN8" s="38"/>
      <c r="BO8" s="38"/>
      <c r="BP8" s="38" t="s">
        <v>185</v>
      </c>
      <c r="BQ8" s="38">
        <v>0</v>
      </c>
      <c r="BR8" s="38" t="s">
        <v>306</v>
      </c>
      <c r="BS8" s="38">
        <v>17248</v>
      </c>
      <c r="BT8" s="53"/>
      <c r="BU8" s="39">
        <v>10</v>
      </c>
      <c r="BV8" s="40">
        <v>85</v>
      </c>
      <c r="BW8" s="39">
        <v>95</v>
      </c>
      <c r="BX8" s="41">
        <v>0.10526315789473684</v>
      </c>
      <c r="BY8" s="45">
        <v>10</v>
      </c>
      <c r="BZ8" s="34">
        <v>85</v>
      </c>
      <c r="CA8" s="34">
        <v>95</v>
      </c>
      <c r="CB8" s="45">
        <v>0</v>
      </c>
      <c r="CC8" s="42">
        <v>0</v>
      </c>
      <c r="CD8" s="34">
        <v>0</v>
      </c>
      <c r="CE8" s="43">
        <v>1</v>
      </c>
      <c r="CF8" s="44">
        <v>37</v>
      </c>
      <c r="CG8" s="44">
        <v>58</v>
      </c>
      <c r="CH8" s="43">
        <v>0.38947368421052631</v>
      </c>
      <c r="CI8" s="44">
        <v>0</v>
      </c>
      <c r="CJ8" s="44">
        <v>9</v>
      </c>
      <c r="CK8" s="44">
        <v>1</v>
      </c>
      <c r="CL8" s="44">
        <v>0</v>
      </c>
      <c r="CM8" s="44">
        <v>0</v>
      </c>
      <c r="CN8" s="44">
        <v>0</v>
      </c>
      <c r="CO8" s="44">
        <v>0</v>
      </c>
      <c r="CP8" s="44">
        <v>0</v>
      </c>
      <c r="CQ8" s="44">
        <v>0</v>
      </c>
      <c r="CR8" s="44">
        <v>0</v>
      </c>
      <c r="CS8" s="44">
        <v>0</v>
      </c>
      <c r="CT8" s="44">
        <v>0</v>
      </c>
      <c r="CU8" s="34">
        <v>2075</v>
      </c>
      <c r="CV8" s="45">
        <v>763</v>
      </c>
      <c r="CW8" s="46">
        <v>2230</v>
      </c>
      <c r="CX8" s="34">
        <v>34</v>
      </c>
      <c r="CY8" s="45">
        <v>19</v>
      </c>
      <c r="CZ8" s="34">
        <v>35</v>
      </c>
      <c r="DA8" s="47"/>
      <c r="DB8" s="105"/>
      <c r="DC8" s="105">
        <v>4096136</v>
      </c>
      <c r="DD8" s="106">
        <v>4096136</v>
      </c>
      <c r="DE8" s="105">
        <v>-317902</v>
      </c>
      <c r="DF8" s="107">
        <v>-202384</v>
      </c>
      <c r="DG8" s="108"/>
      <c r="DH8" s="108"/>
      <c r="DI8" s="108">
        <v>5783</v>
      </c>
      <c r="DJ8" s="108">
        <v>8910</v>
      </c>
      <c r="DK8" s="108">
        <v>95720</v>
      </c>
      <c r="DL8" s="53" t="s">
        <v>311</v>
      </c>
      <c r="DM8" s="108">
        <v>13216</v>
      </c>
      <c r="DN8" s="109">
        <v>123629</v>
      </c>
      <c r="DO8" s="53"/>
      <c r="DP8" s="110">
        <v>12000</v>
      </c>
      <c r="DQ8" s="53"/>
      <c r="DR8" s="110"/>
      <c r="DS8" s="110">
        <v>3960</v>
      </c>
      <c r="DT8" s="53"/>
      <c r="DU8" s="110">
        <v>13183</v>
      </c>
      <c r="DV8" s="111">
        <v>152772</v>
      </c>
      <c r="DW8" s="61"/>
      <c r="DX8" s="105">
        <v>620096</v>
      </c>
      <c r="DY8" s="105">
        <v>4414039</v>
      </c>
      <c r="DZ8" s="105">
        <v>37255</v>
      </c>
      <c r="EA8" s="105">
        <v>2618236</v>
      </c>
      <c r="EB8" s="48">
        <v>1.5644640131752829</v>
      </c>
      <c r="EC8" s="62"/>
      <c r="ED8" s="110" t="s">
        <v>312</v>
      </c>
      <c r="EE8" s="108"/>
      <c r="EF8" s="53" t="s">
        <v>312</v>
      </c>
      <c r="EG8" s="119"/>
      <c r="EH8" s="110" t="s">
        <v>312</v>
      </c>
      <c r="EI8" s="119"/>
      <c r="EJ8" s="53" t="s">
        <v>312</v>
      </c>
      <c r="EK8" s="108"/>
      <c r="EL8" s="110" t="s">
        <v>312</v>
      </c>
      <c r="EM8" s="108"/>
      <c r="EN8" s="108">
        <v>0</v>
      </c>
      <c r="EO8" s="112"/>
      <c r="EP8" s="51" t="s">
        <v>313</v>
      </c>
      <c r="EQ8" s="35">
        <v>2</v>
      </c>
      <c r="ER8" s="64" t="s">
        <v>314</v>
      </c>
      <c r="ES8" s="49" t="s">
        <v>313</v>
      </c>
      <c r="ET8" s="35">
        <v>12</v>
      </c>
      <c r="EU8" s="58" t="s">
        <v>315</v>
      </c>
      <c r="EV8" s="49" t="s">
        <v>316</v>
      </c>
      <c r="EW8" s="35">
        <v>108</v>
      </c>
      <c r="EX8" s="58" t="s">
        <v>317</v>
      </c>
      <c r="EY8" s="49" t="s">
        <v>235</v>
      </c>
      <c r="EZ8" s="35">
        <v>12</v>
      </c>
      <c r="FA8" s="121" t="s">
        <v>318</v>
      </c>
      <c r="FB8" s="51"/>
      <c r="FC8" s="49"/>
      <c r="FD8" s="35"/>
      <c r="FE8" s="51"/>
      <c r="FF8" s="113"/>
      <c r="FG8" s="114" t="s">
        <v>319</v>
      </c>
      <c r="FH8" s="110">
        <v>1200</v>
      </c>
      <c r="FI8" s="110"/>
      <c r="FJ8" s="110"/>
      <c r="FK8" s="110"/>
      <c r="FL8" s="53"/>
      <c r="FM8" s="53"/>
      <c r="FN8" s="114"/>
      <c r="FO8" s="110"/>
      <c r="FP8" s="110"/>
      <c r="FQ8" s="110"/>
      <c r="FR8" s="110"/>
      <c r="FS8" s="53"/>
      <c r="FT8" s="53"/>
      <c r="FU8" s="114"/>
      <c r="FV8" s="110"/>
      <c r="FW8" s="110"/>
      <c r="FX8" s="110"/>
      <c r="FY8" s="110"/>
      <c r="FZ8" s="53"/>
      <c r="GA8" s="53"/>
      <c r="GB8" s="114"/>
      <c r="GC8" s="110"/>
      <c r="GD8" s="110"/>
      <c r="GE8" s="110"/>
      <c r="GF8" s="110"/>
      <c r="GG8" s="53"/>
      <c r="GH8" s="53"/>
      <c r="GI8" s="114"/>
      <c r="GJ8" s="110"/>
      <c r="GK8" s="110"/>
      <c r="GL8" s="110"/>
      <c r="GM8" s="110"/>
      <c r="GN8" s="53"/>
      <c r="GO8" s="53"/>
      <c r="GP8" s="114"/>
      <c r="GQ8" s="110"/>
      <c r="GR8" s="110"/>
      <c r="GS8" s="110"/>
      <c r="GT8" s="110"/>
      <c r="GU8" s="53"/>
      <c r="GV8" s="53"/>
      <c r="GW8" s="114"/>
      <c r="GX8" s="53"/>
      <c r="GY8" s="110"/>
      <c r="GZ8" s="53"/>
      <c r="HA8" s="53"/>
      <c r="HB8" s="53"/>
      <c r="HC8" s="53"/>
      <c r="HD8" s="114"/>
      <c r="HE8" s="110"/>
      <c r="HF8" s="53"/>
      <c r="HG8" s="53"/>
      <c r="HH8" s="53"/>
      <c r="HI8" s="53"/>
      <c r="HJ8" s="53"/>
      <c r="HK8" s="114"/>
      <c r="HL8" s="110"/>
      <c r="HM8" s="53"/>
      <c r="HN8" s="53"/>
      <c r="HO8" s="53"/>
      <c r="HP8" s="53"/>
      <c r="HQ8" s="53"/>
      <c r="HR8" s="114"/>
      <c r="HS8" s="110"/>
      <c r="HT8" s="53"/>
      <c r="HU8" s="53"/>
      <c r="HV8" s="53"/>
      <c r="HW8" s="53"/>
      <c r="HX8" s="53"/>
      <c r="HY8" s="114"/>
      <c r="HZ8" s="110"/>
      <c r="IA8" s="53"/>
      <c r="IB8" s="53"/>
      <c r="IC8" s="53"/>
      <c r="ID8" s="53"/>
      <c r="IE8" s="115"/>
      <c r="IF8" s="116"/>
      <c r="IG8" s="117"/>
      <c r="IH8" s="51"/>
      <c r="II8" s="50"/>
    </row>
    <row r="9" spans="1:243" x14ac:dyDescent="0.3">
      <c r="A9" s="12">
        <v>8</v>
      </c>
      <c r="B9" s="3" t="s">
        <v>152</v>
      </c>
      <c r="C9" s="10" t="s">
        <v>153</v>
      </c>
      <c r="D9" s="8">
        <v>1</v>
      </c>
      <c r="E9" s="30">
        <v>1</v>
      </c>
      <c r="F9" s="31" t="s">
        <v>320</v>
      </c>
      <c r="G9" s="31">
        <v>2</v>
      </c>
      <c r="H9" s="32">
        <v>690061</v>
      </c>
      <c r="I9" s="33" t="s">
        <v>285</v>
      </c>
      <c r="J9" s="53" t="s">
        <v>321</v>
      </c>
      <c r="K9" s="31" t="s">
        <v>322</v>
      </c>
      <c r="L9" s="31" t="s">
        <v>323</v>
      </c>
      <c r="M9" s="33" t="s">
        <v>223</v>
      </c>
      <c r="N9" s="59">
        <v>10</v>
      </c>
      <c r="O9" s="59" t="s">
        <v>324</v>
      </c>
      <c r="P9" s="53" t="s">
        <v>325</v>
      </c>
      <c r="Q9" s="53" t="s">
        <v>326</v>
      </c>
      <c r="R9" s="33" t="s">
        <v>268</v>
      </c>
      <c r="S9" s="33">
        <v>9</v>
      </c>
      <c r="T9" s="53" t="s">
        <v>327</v>
      </c>
      <c r="U9" s="34">
        <v>27</v>
      </c>
      <c r="V9" s="53"/>
      <c r="W9" s="53"/>
      <c r="X9" s="53"/>
      <c r="Y9" s="53"/>
      <c r="Z9" s="53"/>
      <c r="AA9" s="53"/>
      <c r="AB9" s="53"/>
      <c r="AC9" s="53"/>
      <c r="AD9" s="53" t="s">
        <v>185</v>
      </c>
      <c r="AE9" s="53"/>
      <c r="AF9" s="104"/>
      <c r="AG9" s="35"/>
      <c r="AH9" s="35"/>
      <c r="AI9" s="35">
        <v>1</v>
      </c>
      <c r="AJ9" s="35"/>
      <c r="AK9" s="35"/>
      <c r="AL9" s="35"/>
      <c r="AM9" s="35"/>
      <c r="AN9" s="35"/>
      <c r="AO9" s="35"/>
      <c r="AP9" s="36">
        <v>8</v>
      </c>
      <c r="AQ9" s="36">
        <v>0</v>
      </c>
      <c r="AR9" s="36">
        <v>8</v>
      </c>
      <c r="AS9" s="37">
        <v>1</v>
      </c>
      <c r="AT9" s="38" t="s">
        <v>185</v>
      </c>
      <c r="AU9" s="38">
        <v>0</v>
      </c>
      <c r="AV9" s="38" t="s">
        <v>185</v>
      </c>
      <c r="AW9" s="38">
        <v>0</v>
      </c>
      <c r="AX9" s="38" t="s">
        <v>328</v>
      </c>
      <c r="AY9" s="38">
        <v>8</v>
      </c>
      <c r="AZ9" s="38"/>
      <c r="BA9" s="38"/>
      <c r="BB9" s="38" t="s">
        <v>185</v>
      </c>
      <c r="BC9" s="38">
        <v>0</v>
      </c>
      <c r="BD9" s="38"/>
      <c r="BE9" s="38"/>
      <c r="BF9" s="38"/>
      <c r="BG9" s="38"/>
      <c r="BH9" s="38" t="s">
        <v>185</v>
      </c>
      <c r="BI9" s="38">
        <v>0</v>
      </c>
      <c r="BJ9" s="38" t="s">
        <v>185</v>
      </c>
      <c r="BK9" s="38">
        <v>0</v>
      </c>
      <c r="BL9" s="38"/>
      <c r="BM9" s="38"/>
      <c r="BN9" s="38"/>
      <c r="BO9" s="38"/>
      <c r="BP9" s="38" t="s">
        <v>185</v>
      </c>
      <c r="BQ9" s="38">
        <v>0</v>
      </c>
      <c r="BR9" s="38" t="s">
        <v>185</v>
      </c>
      <c r="BS9" s="38">
        <v>0</v>
      </c>
      <c r="BT9" s="53"/>
      <c r="BU9" s="39">
        <v>20</v>
      </c>
      <c r="BV9" s="40">
        <v>7</v>
      </c>
      <c r="BW9" s="39">
        <v>27</v>
      </c>
      <c r="BX9" s="41">
        <v>0.7407407407407407</v>
      </c>
      <c r="BY9" s="45">
        <v>20</v>
      </c>
      <c r="BZ9" s="34">
        <v>7</v>
      </c>
      <c r="CA9" s="34">
        <v>27</v>
      </c>
      <c r="CB9" s="45">
        <v>0</v>
      </c>
      <c r="CC9" s="42">
        <v>0</v>
      </c>
      <c r="CD9" s="34">
        <v>0</v>
      </c>
      <c r="CE9" s="43">
        <v>1</v>
      </c>
      <c r="CF9" s="44">
        <v>7</v>
      </c>
      <c r="CG9" s="44">
        <v>20</v>
      </c>
      <c r="CH9" s="43">
        <v>0.25925925925925924</v>
      </c>
      <c r="CI9" s="44">
        <v>0</v>
      </c>
      <c r="CJ9" s="44">
        <v>1</v>
      </c>
      <c r="CK9" s="44">
        <v>19</v>
      </c>
      <c r="CL9" s="44">
        <v>0</v>
      </c>
      <c r="CM9" s="44">
        <v>0</v>
      </c>
      <c r="CN9" s="44">
        <v>0</v>
      </c>
      <c r="CO9" s="44">
        <v>0</v>
      </c>
      <c r="CP9" s="44">
        <v>0</v>
      </c>
      <c r="CQ9" s="44">
        <v>0</v>
      </c>
      <c r="CR9" s="44">
        <v>0</v>
      </c>
      <c r="CS9" s="44">
        <v>0</v>
      </c>
      <c r="CT9" s="44">
        <v>0</v>
      </c>
      <c r="CU9" s="34">
        <v>884</v>
      </c>
      <c r="CV9" s="45">
        <v>502</v>
      </c>
      <c r="CW9" s="45">
        <v>1977</v>
      </c>
      <c r="CX9" s="34">
        <v>26</v>
      </c>
      <c r="CY9" s="45">
        <v>21</v>
      </c>
      <c r="CZ9" s="34">
        <v>40</v>
      </c>
      <c r="DA9" s="47"/>
      <c r="DB9" s="105">
        <v>67396</v>
      </c>
      <c r="DC9" s="105">
        <v>294998</v>
      </c>
      <c r="DD9" s="106">
        <v>362394</v>
      </c>
      <c r="DE9" s="105">
        <v>-498442</v>
      </c>
      <c r="DF9" s="107">
        <v>21376</v>
      </c>
      <c r="DG9" s="108"/>
      <c r="DH9" s="108"/>
      <c r="DI9" s="108">
        <v>16286</v>
      </c>
      <c r="DJ9" s="108">
        <v>12500</v>
      </c>
      <c r="DK9" s="108"/>
      <c r="DL9" s="53" t="s">
        <v>329</v>
      </c>
      <c r="DM9" s="108">
        <v>358372</v>
      </c>
      <c r="DN9" s="109">
        <v>387158</v>
      </c>
      <c r="DO9" s="53"/>
      <c r="DP9" s="110"/>
      <c r="DQ9" s="53"/>
      <c r="DR9" s="110">
        <v>40000</v>
      </c>
      <c r="DS9" s="53">
        <v>62828</v>
      </c>
      <c r="DT9" s="53"/>
      <c r="DU9" s="110">
        <v>29841</v>
      </c>
      <c r="DV9" s="111">
        <v>519827</v>
      </c>
      <c r="DW9" s="61"/>
      <c r="DX9" s="105">
        <v>216456</v>
      </c>
      <c r="DY9" s="105">
        <v>644380</v>
      </c>
      <c r="DZ9" s="105">
        <v>8</v>
      </c>
      <c r="EA9" s="105">
        <v>628879</v>
      </c>
      <c r="EB9" s="48">
        <v>0.57625393756191567</v>
      </c>
      <c r="EC9" s="62"/>
      <c r="ED9" s="110"/>
      <c r="EE9" s="108"/>
      <c r="EF9" s="53"/>
      <c r="EG9" s="119"/>
      <c r="EH9" s="53"/>
      <c r="EI9" s="119"/>
      <c r="EJ9" s="110"/>
      <c r="EK9" s="108"/>
      <c r="EL9" s="110"/>
      <c r="EM9" s="108"/>
      <c r="EN9" s="108">
        <v>0</v>
      </c>
      <c r="EO9" s="112"/>
      <c r="EP9" s="49"/>
      <c r="EQ9" s="35"/>
      <c r="ER9" s="49"/>
      <c r="ES9" s="49" t="s">
        <v>330</v>
      </c>
      <c r="ET9" s="35">
        <v>4</v>
      </c>
      <c r="EU9" s="51" t="s">
        <v>331</v>
      </c>
      <c r="EV9" s="49" t="s">
        <v>332</v>
      </c>
      <c r="EW9" s="35">
        <v>4</v>
      </c>
      <c r="EX9" s="51" t="s">
        <v>333</v>
      </c>
      <c r="EY9" s="49"/>
      <c r="EZ9" s="35"/>
      <c r="FA9" s="51"/>
      <c r="FB9" s="51"/>
      <c r="FC9" s="49"/>
      <c r="FD9" s="35"/>
      <c r="FE9" s="51"/>
      <c r="FF9" s="113"/>
      <c r="FG9" s="114" t="s">
        <v>334</v>
      </c>
      <c r="FH9" s="110"/>
      <c r="FI9" s="110">
        <v>13869</v>
      </c>
      <c r="FJ9" s="110"/>
      <c r="FK9" s="110"/>
      <c r="FL9" s="53"/>
      <c r="FM9" s="53"/>
      <c r="FN9" s="114" t="s">
        <v>335</v>
      </c>
      <c r="FO9" s="110">
        <v>6420</v>
      </c>
      <c r="FP9" s="110"/>
      <c r="FQ9" s="110"/>
      <c r="FR9" s="110"/>
      <c r="FS9" s="53"/>
      <c r="FT9" s="53"/>
      <c r="FU9" s="114"/>
      <c r="FV9" s="110"/>
      <c r="FW9" s="110"/>
      <c r="FX9" s="110"/>
      <c r="FY9" s="110"/>
      <c r="FZ9" s="53"/>
      <c r="GA9" s="53"/>
      <c r="GB9" s="114"/>
      <c r="GC9" s="110"/>
      <c r="GD9" s="110"/>
      <c r="GE9" s="110"/>
      <c r="GF9" s="110"/>
      <c r="GG9" s="53"/>
      <c r="GH9" s="53"/>
      <c r="GI9" s="114"/>
      <c r="GJ9" s="110"/>
      <c r="GK9" s="110"/>
      <c r="GL9" s="110"/>
      <c r="GM9" s="110"/>
      <c r="GN9" s="53"/>
      <c r="GO9" s="53"/>
      <c r="GP9" s="114"/>
      <c r="GQ9" s="110"/>
      <c r="GR9" s="110"/>
      <c r="GS9" s="110"/>
      <c r="GT9" s="110"/>
      <c r="GU9" s="53"/>
      <c r="GV9" s="53"/>
      <c r="GW9" s="114"/>
      <c r="GX9" s="53"/>
      <c r="GY9" s="110"/>
      <c r="GZ9" s="53"/>
      <c r="HA9" s="53"/>
      <c r="HB9" s="53"/>
      <c r="HC9" s="53"/>
      <c r="HD9" s="114"/>
      <c r="HE9" s="110"/>
      <c r="HF9" s="53"/>
      <c r="HG9" s="53"/>
      <c r="HH9" s="53"/>
      <c r="HI9" s="53"/>
      <c r="HJ9" s="53"/>
      <c r="HK9" s="114"/>
      <c r="HL9" s="110"/>
      <c r="HM9" s="53"/>
      <c r="HN9" s="53"/>
      <c r="HO9" s="53"/>
      <c r="HP9" s="53"/>
      <c r="HQ9" s="53"/>
      <c r="HR9" s="114"/>
      <c r="HS9" s="110"/>
      <c r="HT9" s="53"/>
      <c r="HU9" s="53"/>
      <c r="HV9" s="53"/>
      <c r="HW9" s="53"/>
      <c r="HX9" s="53"/>
      <c r="HY9" s="114"/>
      <c r="HZ9" s="110"/>
      <c r="IA9" s="53"/>
      <c r="IB9" s="53"/>
      <c r="IC9" s="53"/>
      <c r="ID9" s="53"/>
      <c r="IE9" s="115"/>
      <c r="IF9" s="116"/>
      <c r="IG9" s="117"/>
      <c r="IH9" s="117"/>
      <c r="II9" s="50"/>
    </row>
    <row r="10" spans="1:243" x14ac:dyDescent="0.3">
      <c r="A10" s="12">
        <v>9</v>
      </c>
      <c r="B10" s="3" t="s">
        <v>15</v>
      </c>
      <c r="C10" s="4" t="s">
        <v>16</v>
      </c>
      <c r="D10" s="12">
        <v>5</v>
      </c>
      <c r="E10" s="30">
        <v>1</v>
      </c>
      <c r="F10" s="31" t="s">
        <v>336</v>
      </c>
      <c r="G10" s="31">
        <v>1</v>
      </c>
      <c r="H10" s="32">
        <v>440822</v>
      </c>
      <c r="I10" s="33" t="s">
        <v>199</v>
      </c>
      <c r="J10" s="53" t="s">
        <v>337</v>
      </c>
      <c r="K10" s="31" t="s">
        <v>338</v>
      </c>
      <c r="L10" s="31" t="s">
        <v>339</v>
      </c>
      <c r="M10" s="33" t="s">
        <v>223</v>
      </c>
      <c r="N10" s="33">
        <v>5</v>
      </c>
      <c r="O10" s="33"/>
      <c r="P10" s="53" t="s">
        <v>340</v>
      </c>
      <c r="Q10" s="53" t="s">
        <v>341</v>
      </c>
      <c r="R10" s="33" t="s">
        <v>226</v>
      </c>
      <c r="S10" s="33">
        <v>9</v>
      </c>
      <c r="T10" s="53" t="s">
        <v>342</v>
      </c>
      <c r="U10" s="34">
        <v>8</v>
      </c>
      <c r="V10" s="53" t="s">
        <v>343</v>
      </c>
      <c r="W10" s="53">
        <v>50</v>
      </c>
      <c r="X10" s="53" t="s">
        <v>344</v>
      </c>
      <c r="Y10" s="53">
        <v>25</v>
      </c>
      <c r="Z10" s="53" t="s">
        <v>345</v>
      </c>
      <c r="AA10" s="53">
        <v>25</v>
      </c>
      <c r="AB10" s="53"/>
      <c r="AC10" s="53"/>
      <c r="AD10" s="53" t="s">
        <v>185</v>
      </c>
      <c r="AE10" s="53"/>
      <c r="AF10" s="104">
        <v>100</v>
      </c>
      <c r="AG10" s="35"/>
      <c r="AH10" s="35"/>
      <c r="AI10" s="35"/>
      <c r="AJ10" s="35"/>
      <c r="AK10" s="35"/>
      <c r="AL10" s="35"/>
      <c r="AM10" s="35"/>
      <c r="AN10" s="35"/>
      <c r="AO10" s="35">
        <v>1</v>
      </c>
      <c r="AP10" s="36">
        <v>130</v>
      </c>
      <c r="AQ10" s="36">
        <v>300</v>
      </c>
      <c r="AR10" s="36">
        <v>430</v>
      </c>
      <c r="AS10" s="37">
        <v>0.30232558139534882</v>
      </c>
      <c r="AT10" s="38" t="s">
        <v>346</v>
      </c>
      <c r="AU10" s="38">
        <v>100</v>
      </c>
      <c r="AV10" s="38" t="s">
        <v>185</v>
      </c>
      <c r="AW10" s="38">
        <v>0</v>
      </c>
      <c r="AX10" s="38" t="s">
        <v>347</v>
      </c>
      <c r="AY10" s="38">
        <v>30</v>
      </c>
      <c r="AZ10" s="38"/>
      <c r="BA10" s="38"/>
      <c r="BB10" s="38" t="s">
        <v>185</v>
      </c>
      <c r="BC10" s="38">
        <v>0</v>
      </c>
      <c r="BD10" s="38"/>
      <c r="BE10" s="38"/>
      <c r="BF10" s="38"/>
      <c r="BG10" s="38"/>
      <c r="BH10" s="38" t="s">
        <v>185</v>
      </c>
      <c r="BI10" s="38">
        <v>0</v>
      </c>
      <c r="BJ10" s="38" t="s">
        <v>185</v>
      </c>
      <c r="BK10" s="38">
        <v>0</v>
      </c>
      <c r="BL10" s="38"/>
      <c r="BM10" s="38"/>
      <c r="BN10" s="38"/>
      <c r="BO10" s="38"/>
      <c r="BP10" s="38" t="s">
        <v>185</v>
      </c>
      <c r="BQ10" s="38">
        <v>0</v>
      </c>
      <c r="BR10" s="38" t="s">
        <v>348</v>
      </c>
      <c r="BS10" s="38">
        <v>300</v>
      </c>
      <c r="BT10" s="53"/>
      <c r="BU10" s="39">
        <v>4</v>
      </c>
      <c r="BV10" s="40">
        <v>4</v>
      </c>
      <c r="BW10" s="39">
        <v>8</v>
      </c>
      <c r="BX10" s="41">
        <v>0.5</v>
      </c>
      <c r="BY10" s="45">
        <v>1</v>
      </c>
      <c r="BZ10" s="45">
        <v>2</v>
      </c>
      <c r="CA10" s="34">
        <v>3</v>
      </c>
      <c r="CB10" s="45">
        <v>3</v>
      </c>
      <c r="CC10" s="46">
        <v>2</v>
      </c>
      <c r="CD10" s="34">
        <v>5</v>
      </c>
      <c r="CE10" s="43">
        <v>0.375</v>
      </c>
      <c r="CF10" s="44">
        <v>5</v>
      </c>
      <c r="CG10" s="44">
        <v>3</v>
      </c>
      <c r="CH10" s="43">
        <v>0.625</v>
      </c>
      <c r="CI10" s="44">
        <v>1</v>
      </c>
      <c r="CJ10" s="44">
        <v>1</v>
      </c>
      <c r="CK10" s="44">
        <v>0</v>
      </c>
      <c r="CL10" s="44">
        <v>0</v>
      </c>
      <c r="CM10" s="44">
        <v>0</v>
      </c>
      <c r="CN10" s="44">
        <v>0</v>
      </c>
      <c r="CO10" s="44">
        <v>0</v>
      </c>
      <c r="CP10" s="44">
        <v>0</v>
      </c>
      <c r="CQ10" s="44">
        <v>0</v>
      </c>
      <c r="CR10" s="44">
        <v>0</v>
      </c>
      <c r="CS10" s="44">
        <v>2</v>
      </c>
      <c r="CT10" s="44">
        <v>0</v>
      </c>
      <c r="CU10" s="34">
        <v>1315</v>
      </c>
      <c r="CV10" s="45">
        <v>1031</v>
      </c>
      <c r="CW10" s="46">
        <v>1599</v>
      </c>
      <c r="CX10" s="34">
        <v>40</v>
      </c>
      <c r="CY10" s="45">
        <v>40</v>
      </c>
      <c r="CZ10" s="45">
        <v>40</v>
      </c>
      <c r="DA10" s="54"/>
      <c r="DB10" s="105"/>
      <c r="DC10" s="105">
        <v>512619</v>
      </c>
      <c r="DD10" s="106">
        <v>512619</v>
      </c>
      <c r="DE10" s="105">
        <v>-47239</v>
      </c>
      <c r="DF10" s="107">
        <v>16736</v>
      </c>
      <c r="DG10" s="108"/>
      <c r="DH10" s="108">
        <v>59628</v>
      </c>
      <c r="DI10" s="108">
        <v>17639</v>
      </c>
      <c r="DJ10" s="108"/>
      <c r="DK10" s="108"/>
      <c r="DL10" s="53" t="s">
        <v>349</v>
      </c>
      <c r="DM10" s="108">
        <v>3000</v>
      </c>
      <c r="DN10" s="109">
        <v>80267</v>
      </c>
      <c r="DO10" s="53"/>
      <c r="DP10" s="110"/>
      <c r="DQ10" s="53"/>
      <c r="DR10" s="110"/>
      <c r="DS10" s="110"/>
      <c r="DT10" s="53"/>
      <c r="DU10" s="110">
        <v>4026</v>
      </c>
      <c r="DV10" s="111">
        <v>84293</v>
      </c>
      <c r="DW10" s="61"/>
      <c r="DX10" s="105">
        <v>419454</v>
      </c>
      <c r="DY10" s="105">
        <v>218223</v>
      </c>
      <c r="DZ10" s="105">
        <v>20318</v>
      </c>
      <c r="EA10" s="105">
        <v>150701</v>
      </c>
      <c r="EB10" s="48">
        <v>3.4015633605616418</v>
      </c>
      <c r="EC10" s="103"/>
      <c r="ED10" s="53" t="s">
        <v>350</v>
      </c>
      <c r="EE10" s="108">
        <v>36391</v>
      </c>
      <c r="EF10" s="53"/>
      <c r="EG10" s="119"/>
      <c r="EH10" s="53" t="s">
        <v>351</v>
      </c>
      <c r="EI10" s="108">
        <v>3000</v>
      </c>
      <c r="EJ10" s="53"/>
      <c r="EK10" s="108"/>
      <c r="EL10" s="53"/>
      <c r="EM10" s="108"/>
      <c r="EN10" s="108">
        <v>39391</v>
      </c>
      <c r="EO10" s="112"/>
      <c r="EP10" s="51" t="s">
        <v>212</v>
      </c>
      <c r="EQ10" s="35">
        <v>1</v>
      </c>
      <c r="ER10" s="49" t="s">
        <v>352</v>
      </c>
      <c r="ES10" s="49" t="s">
        <v>212</v>
      </c>
      <c r="ET10" s="35">
        <v>2</v>
      </c>
      <c r="EU10" s="51" t="s">
        <v>353</v>
      </c>
      <c r="EV10" s="49" t="s">
        <v>354</v>
      </c>
      <c r="EW10" s="35">
        <v>2</v>
      </c>
      <c r="EX10" s="51" t="s">
        <v>355</v>
      </c>
      <c r="EY10" s="49"/>
      <c r="EZ10" s="35"/>
      <c r="FA10" s="51"/>
      <c r="FB10" s="51"/>
      <c r="FC10" s="49"/>
      <c r="FD10" s="35"/>
      <c r="FE10" s="51"/>
      <c r="FF10" s="113"/>
      <c r="FG10" s="114"/>
      <c r="FH10" s="110"/>
      <c r="FI10" s="110"/>
      <c r="FJ10" s="110"/>
      <c r="FK10" s="110"/>
      <c r="FL10" s="53"/>
      <c r="FM10" s="53"/>
      <c r="FN10" s="114"/>
      <c r="FO10" s="110"/>
      <c r="FP10" s="110"/>
      <c r="FQ10" s="110"/>
      <c r="FR10" s="110"/>
      <c r="FS10" s="53"/>
      <c r="FT10" s="53"/>
      <c r="FU10" s="114"/>
      <c r="FV10" s="110"/>
      <c r="FW10" s="110"/>
      <c r="FX10" s="110"/>
      <c r="FY10" s="110"/>
      <c r="FZ10" s="53"/>
      <c r="GA10" s="53"/>
      <c r="GB10" s="114"/>
      <c r="GC10" s="110"/>
      <c r="GD10" s="110"/>
      <c r="GE10" s="110"/>
      <c r="GF10" s="110"/>
      <c r="GG10" s="53"/>
      <c r="GH10" s="53"/>
      <c r="GI10" s="114"/>
      <c r="GJ10" s="110"/>
      <c r="GK10" s="110"/>
      <c r="GL10" s="110"/>
      <c r="GM10" s="110"/>
      <c r="GN10" s="53"/>
      <c r="GO10" s="53"/>
      <c r="GP10" s="114"/>
      <c r="GQ10" s="110"/>
      <c r="GR10" s="110"/>
      <c r="GS10" s="110"/>
      <c r="GT10" s="110"/>
      <c r="GU10" s="53"/>
      <c r="GV10" s="53"/>
      <c r="GW10" s="114"/>
      <c r="GX10" s="110"/>
      <c r="GY10" s="110"/>
      <c r="GZ10" s="110"/>
      <c r="HA10" s="53"/>
      <c r="HB10" s="53"/>
      <c r="HC10" s="53"/>
      <c r="HD10" s="114"/>
      <c r="HE10" s="110"/>
      <c r="HF10" s="110"/>
      <c r="HG10" s="110"/>
      <c r="HH10" s="53"/>
      <c r="HI10" s="53"/>
      <c r="HJ10" s="53"/>
      <c r="HK10" s="114"/>
      <c r="HL10" s="110"/>
      <c r="HM10" s="53"/>
      <c r="HN10" s="53"/>
      <c r="HO10" s="53"/>
      <c r="HP10" s="53"/>
      <c r="HQ10" s="53"/>
      <c r="HR10" s="114"/>
      <c r="HS10" s="110"/>
      <c r="HT10" s="53"/>
      <c r="HU10" s="53"/>
      <c r="HV10" s="53"/>
      <c r="HW10" s="53"/>
      <c r="HX10" s="53"/>
      <c r="HY10" s="114"/>
      <c r="HZ10" s="110"/>
      <c r="IA10" s="53"/>
      <c r="IB10" s="53"/>
      <c r="IC10" s="53"/>
      <c r="ID10" s="53"/>
      <c r="IE10" s="115"/>
      <c r="IF10" s="116"/>
      <c r="IG10" s="117"/>
      <c r="IH10" s="51"/>
      <c r="II10" s="50"/>
    </row>
    <row r="11" spans="1:243" x14ac:dyDescent="0.3">
      <c r="A11" s="12">
        <v>10</v>
      </c>
      <c r="B11" s="3" t="s">
        <v>17</v>
      </c>
      <c r="C11" s="15" t="s">
        <v>18</v>
      </c>
      <c r="D11" s="12">
        <v>6</v>
      </c>
      <c r="E11" s="30">
        <v>3</v>
      </c>
      <c r="F11" s="31" t="s">
        <v>356</v>
      </c>
      <c r="G11" s="31">
        <v>1</v>
      </c>
      <c r="H11" s="32">
        <v>426853</v>
      </c>
      <c r="I11" s="33" t="s">
        <v>199</v>
      </c>
      <c r="J11" s="53" t="s">
        <v>357</v>
      </c>
      <c r="K11" s="31" t="s">
        <v>358</v>
      </c>
      <c r="L11" s="31" t="s">
        <v>359</v>
      </c>
      <c r="M11" s="33" t="s">
        <v>303</v>
      </c>
      <c r="N11" s="33">
        <v>4</v>
      </c>
      <c r="O11" s="33"/>
      <c r="P11" s="53" t="s">
        <v>360</v>
      </c>
      <c r="Q11" s="53" t="s">
        <v>361</v>
      </c>
      <c r="R11" s="33" t="s">
        <v>181</v>
      </c>
      <c r="S11" s="33">
        <v>8</v>
      </c>
      <c r="T11" s="53" t="s">
        <v>362</v>
      </c>
      <c r="U11" s="34">
        <v>55</v>
      </c>
      <c r="V11" s="53" t="s">
        <v>363</v>
      </c>
      <c r="W11" s="53">
        <v>3.3</v>
      </c>
      <c r="X11" s="53" t="s">
        <v>364</v>
      </c>
      <c r="Y11" s="53">
        <v>2</v>
      </c>
      <c r="Z11" s="53" t="s">
        <v>365</v>
      </c>
      <c r="AA11" s="53">
        <v>1.7</v>
      </c>
      <c r="AB11" s="53" t="s">
        <v>356</v>
      </c>
      <c r="AC11" s="53">
        <v>1.2</v>
      </c>
      <c r="AD11" s="53" t="s">
        <v>210</v>
      </c>
      <c r="AE11" s="53">
        <v>91.8</v>
      </c>
      <c r="AF11" s="104">
        <v>100</v>
      </c>
      <c r="AG11" s="35"/>
      <c r="AH11" s="35">
        <v>1</v>
      </c>
      <c r="AI11" s="35"/>
      <c r="AJ11" s="35"/>
      <c r="AK11" s="35"/>
      <c r="AL11" s="35"/>
      <c r="AM11" s="35">
        <v>1</v>
      </c>
      <c r="AN11" s="35"/>
      <c r="AO11" s="35">
        <v>1</v>
      </c>
      <c r="AP11" s="36">
        <v>14345</v>
      </c>
      <c r="AQ11" s="36">
        <v>29220</v>
      </c>
      <c r="AR11" s="36">
        <v>43565</v>
      </c>
      <c r="AS11" s="37">
        <v>0.32927809021003102</v>
      </c>
      <c r="AT11" s="38" t="s">
        <v>366</v>
      </c>
      <c r="AU11" s="38">
        <v>13950</v>
      </c>
      <c r="AV11" s="38" t="s">
        <v>367</v>
      </c>
      <c r="AW11" s="38">
        <v>395</v>
      </c>
      <c r="AX11" s="38" t="s">
        <v>185</v>
      </c>
      <c r="AY11" s="38">
        <v>0</v>
      </c>
      <c r="AZ11" s="38"/>
      <c r="BA11" s="38"/>
      <c r="BB11" s="38" t="s">
        <v>185</v>
      </c>
      <c r="BC11" s="38">
        <v>0</v>
      </c>
      <c r="BD11" s="38"/>
      <c r="BE11" s="38"/>
      <c r="BF11" s="38"/>
      <c r="BG11" s="38"/>
      <c r="BH11" s="38" t="s">
        <v>185</v>
      </c>
      <c r="BI11" s="38">
        <v>0</v>
      </c>
      <c r="BJ11" s="38" t="s">
        <v>185</v>
      </c>
      <c r="BK11" s="38">
        <v>0</v>
      </c>
      <c r="BL11" s="38"/>
      <c r="BM11" s="38"/>
      <c r="BN11" s="38"/>
      <c r="BO11" s="38"/>
      <c r="BP11" s="38" t="s">
        <v>185</v>
      </c>
      <c r="BQ11" s="38">
        <v>0</v>
      </c>
      <c r="BR11" s="38" t="s">
        <v>306</v>
      </c>
      <c r="BS11" s="38">
        <v>29220</v>
      </c>
      <c r="BT11" s="53"/>
      <c r="BU11" s="39">
        <v>9</v>
      </c>
      <c r="BV11" s="40">
        <v>46</v>
      </c>
      <c r="BW11" s="39">
        <v>55</v>
      </c>
      <c r="BX11" s="41">
        <v>0.16363636363636364</v>
      </c>
      <c r="BY11" s="34">
        <v>9</v>
      </c>
      <c r="BZ11" s="34">
        <v>45</v>
      </c>
      <c r="CA11" s="34">
        <v>54</v>
      </c>
      <c r="CB11" s="34">
        <v>0</v>
      </c>
      <c r="CC11" s="42">
        <v>1</v>
      </c>
      <c r="CD11" s="34">
        <v>1</v>
      </c>
      <c r="CE11" s="43">
        <v>0.98181818181818181</v>
      </c>
      <c r="CF11" s="44">
        <v>54</v>
      </c>
      <c r="CG11" s="44">
        <v>1</v>
      </c>
      <c r="CH11" s="43">
        <v>0.98181818181818181</v>
      </c>
      <c r="CI11" s="44">
        <v>0</v>
      </c>
      <c r="CJ11" s="44">
        <v>5</v>
      </c>
      <c r="CK11" s="44">
        <v>1</v>
      </c>
      <c r="CL11" s="44">
        <v>0</v>
      </c>
      <c r="CM11" s="44">
        <v>0</v>
      </c>
      <c r="CN11" s="44">
        <v>0</v>
      </c>
      <c r="CO11" s="44">
        <v>0</v>
      </c>
      <c r="CP11" s="44">
        <v>3</v>
      </c>
      <c r="CQ11" s="44">
        <v>0</v>
      </c>
      <c r="CR11" s="44">
        <v>0</v>
      </c>
      <c r="CS11" s="44">
        <v>0</v>
      </c>
      <c r="CT11" s="44">
        <v>0</v>
      </c>
      <c r="CU11" s="45">
        <v>1861</v>
      </c>
      <c r="CV11" s="45">
        <v>1159</v>
      </c>
      <c r="CW11" s="46">
        <v>1999</v>
      </c>
      <c r="CX11" s="34">
        <v>41</v>
      </c>
      <c r="CY11" s="34">
        <v>40</v>
      </c>
      <c r="CZ11" s="34">
        <v>41</v>
      </c>
      <c r="DA11" s="47"/>
      <c r="DB11" s="105">
        <v>1269323</v>
      </c>
      <c r="DC11" s="105">
        <v>1696001</v>
      </c>
      <c r="DD11" s="106">
        <v>2965324</v>
      </c>
      <c r="DE11" s="105">
        <v>46043</v>
      </c>
      <c r="DF11" s="107">
        <v>47929</v>
      </c>
      <c r="DG11" s="108"/>
      <c r="DH11" s="108"/>
      <c r="DI11" s="108">
        <v>19603</v>
      </c>
      <c r="DJ11" s="108"/>
      <c r="DK11" s="108">
        <v>54715</v>
      </c>
      <c r="DL11" s="53" t="s">
        <v>368</v>
      </c>
      <c r="DM11" s="108">
        <v>8900</v>
      </c>
      <c r="DN11" s="109">
        <v>83218</v>
      </c>
      <c r="DO11" s="53"/>
      <c r="DP11" s="110">
        <v>7027</v>
      </c>
      <c r="DQ11" s="53"/>
      <c r="DR11" s="110"/>
      <c r="DS11" s="110">
        <v>35194</v>
      </c>
      <c r="DT11" s="53"/>
      <c r="DU11" s="110">
        <v>15098</v>
      </c>
      <c r="DV11" s="111">
        <v>140537</v>
      </c>
      <c r="DW11" s="61"/>
      <c r="DX11" s="105">
        <v>310974</v>
      </c>
      <c r="DY11" s="105">
        <v>2691524</v>
      </c>
      <c r="DZ11" s="105">
        <v>48321</v>
      </c>
      <c r="EA11" s="105">
        <v>1703917</v>
      </c>
      <c r="EB11" s="48">
        <v>1.7402983830785186</v>
      </c>
      <c r="EC11" s="103"/>
      <c r="ED11" s="53" t="s">
        <v>369</v>
      </c>
      <c r="EE11" s="108">
        <v>2436</v>
      </c>
      <c r="EF11" s="53" t="s">
        <v>370</v>
      </c>
      <c r="EG11" s="108">
        <v>184579</v>
      </c>
      <c r="EH11" s="53"/>
      <c r="EI11" s="108"/>
      <c r="EJ11" s="53" t="s">
        <v>371</v>
      </c>
      <c r="EK11" s="108">
        <v>50000</v>
      </c>
      <c r="EL11" s="53"/>
      <c r="EM11" s="108"/>
      <c r="EN11" s="108">
        <v>237015</v>
      </c>
      <c r="EO11" s="112"/>
      <c r="EP11" s="51" t="s">
        <v>372</v>
      </c>
      <c r="EQ11" s="35">
        <v>2</v>
      </c>
      <c r="ER11" s="49" t="s">
        <v>373</v>
      </c>
      <c r="ES11" s="49" t="s">
        <v>374</v>
      </c>
      <c r="ET11" s="35">
        <v>12</v>
      </c>
      <c r="EU11" s="51" t="s">
        <v>375</v>
      </c>
      <c r="EV11" s="49"/>
      <c r="EW11" s="35"/>
      <c r="EX11" s="51"/>
      <c r="EY11" s="49"/>
      <c r="EZ11" s="35"/>
      <c r="FA11" s="51"/>
      <c r="FB11" s="51" t="s">
        <v>376</v>
      </c>
      <c r="FC11" s="49">
        <v>2</v>
      </c>
      <c r="FD11" s="35">
        <v>65</v>
      </c>
      <c r="FE11" s="51" t="s">
        <v>377</v>
      </c>
      <c r="FF11" s="113"/>
      <c r="FG11" s="114" t="s">
        <v>378</v>
      </c>
      <c r="FH11" s="110"/>
      <c r="FI11" s="110"/>
      <c r="FJ11" s="110"/>
      <c r="FK11" s="110"/>
      <c r="FL11" s="53" t="s">
        <v>379</v>
      </c>
      <c r="FM11" s="53"/>
      <c r="FN11" s="114"/>
      <c r="FO11" s="110"/>
      <c r="FP11" s="110"/>
      <c r="FQ11" s="110"/>
      <c r="FR11" s="110"/>
      <c r="FS11" s="53"/>
      <c r="FT11" s="53"/>
      <c r="FU11" s="114"/>
      <c r="FV11" s="110"/>
      <c r="FW11" s="110"/>
      <c r="FX11" s="110"/>
      <c r="FY11" s="110"/>
      <c r="FZ11" s="53"/>
      <c r="GA11" s="53"/>
      <c r="GB11" s="114"/>
      <c r="GC11" s="110"/>
      <c r="GD11" s="110"/>
      <c r="GE11" s="110"/>
      <c r="GF11" s="110"/>
      <c r="GG11" s="53"/>
      <c r="GH11" s="53"/>
      <c r="GI11" s="114"/>
      <c r="GJ11" s="110"/>
      <c r="GK11" s="110"/>
      <c r="GL11" s="110"/>
      <c r="GM11" s="110"/>
      <c r="GN11" s="53"/>
      <c r="GO11" s="53"/>
      <c r="GP11" s="114"/>
      <c r="GQ11" s="110"/>
      <c r="GR11" s="110"/>
      <c r="GS11" s="110"/>
      <c r="GT11" s="110"/>
      <c r="GU11" s="53"/>
      <c r="GV11" s="53"/>
      <c r="GW11" s="114"/>
      <c r="GX11" s="53"/>
      <c r="GY11" s="110"/>
      <c r="GZ11" s="110"/>
      <c r="HA11" s="53"/>
      <c r="HB11" s="53"/>
      <c r="HC11" s="53"/>
      <c r="HD11" s="114"/>
      <c r="HE11" s="110"/>
      <c r="HF11" s="110"/>
      <c r="HG11" s="110"/>
      <c r="HH11" s="53"/>
      <c r="HI11" s="53"/>
      <c r="HJ11" s="53"/>
      <c r="HK11" s="114"/>
      <c r="HL11" s="110"/>
      <c r="HM11" s="53"/>
      <c r="HN11" s="53"/>
      <c r="HO11" s="53"/>
      <c r="HP11" s="53"/>
      <c r="HQ11" s="53"/>
      <c r="HR11" s="114"/>
      <c r="HS11" s="110"/>
      <c r="HT11" s="53"/>
      <c r="HU11" s="53"/>
      <c r="HV11" s="53"/>
      <c r="HW11" s="53"/>
      <c r="HX11" s="53"/>
      <c r="HY11" s="114"/>
      <c r="HZ11" s="110"/>
      <c r="IA11" s="53"/>
      <c r="IB11" s="53"/>
      <c r="IC11" s="53"/>
      <c r="ID11" s="53"/>
      <c r="IE11" s="115"/>
      <c r="IF11" s="116"/>
      <c r="IG11" s="117"/>
      <c r="IH11" s="51"/>
      <c r="II11" s="50"/>
    </row>
    <row r="12" spans="1:243" x14ac:dyDescent="0.3">
      <c r="A12" s="12">
        <v>11</v>
      </c>
      <c r="B12" s="3" t="s">
        <v>19</v>
      </c>
      <c r="C12" s="14" t="s">
        <v>20</v>
      </c>
      <c r="D12" s="12">
        <v>7</v>
      </c>
      <c r="E12" s="30">
        <v>1</v>
      </c>
      <c r="F12" s="31" t="s">
        <v>380</v>
      </c>
      <c r="G12" s="31">
        <v>2</v>
      </c>
      <c r="H12" s="32">
        <v>361832</v>
      </c>
      <c r="I12" s="33" t="s">
        <v>262</v>
      </c>
      <c r="J12" s="53" t="s">
        <v>381</v>
      </c>
      <c r="K12" s="31" t="s">
        <v>382</v>
      </c>
      <c r="L12" s="31" t="s">
        <v>383</v>
      </c>
      <c r="M12" s="33" t="s">
        <v>178</v>
      </c>
      <c r="N12" s="33">
        <v>5</v>
      </c>
      <c r="O12" s="33"/>
      <c r="P12" s="53" t="s">
        <v>384</v>
      </c>
      <c r="Q12" s="53" t="s">
        <v>385</v>
      </c>
      <c r="R12" s="33" t="s">
        <v>386</v>
      </c>
      <c r="S12" s="33">
        <v>3</v>
      </c>
      <c r="T12" s="53" t="s">
        <v>387</v>
      </c>
      <c r="U12" s="34">
        <v>41</v>
      </c>
      <c r="V12" s="53" t="s">
        <v>380</v>
      </c>
      <c r="W12" s="53">
        <v>30</v>
      </c>
      <c r="X12" s="53" t="s">
        <v>388</v>
      </c>
      <c r="Y12" s="53">
        <v>15</v>
      </c>
      <c r="Z12" s="53" t="s">
        <v>389</v>
      </c>
      <c r="AA12" s="53">
        <v>20</v>
      </c>
      <c r="AB12" s="53" t="s">
        <v>390</v>
      </c>
      <c r="AC12" s="53">
        <v>20</v>
      </c>
      <c r="AD12" s="53" t="s">
        <v>210</v>
      </c>
      <c r="AE12" s="53">
        <v>15</v>
      </c>
      <c r="AF12" s="104">
        <v>100</v>
      </c>
      <c r="AG12" s="35"/>
      <c r="AH12" s="35"/>
      <c r="AI12" s="35"/>
      <c r="AJ12" s="35"/>
      <c r="AK12" s="35"/>
      <c r="AL12" s="35"/>
      <c r="AM12" s="35">
        <v>1</v>
      </c>
      <c r="AN12" s="35"/>
      <c r="AO12" s="35"/>
      <c r="AP12" s="36">
        <v>225</v>
      </c>
      <c r="AQ12" s="36">
        <v>0</v>
      </c>
      <c r="AR12" s="36">
        <v>225</v>
      </c>
      <c r="AS12" s="37">
        <v>1</v>
      </c>
      <c r="AT12" s="38" t="s">
        <v>391</v>
      </c>
      <c r="AU12" s="38">
        <v>225</v>
      </c>
      <c r="AV12" s="38" t="s">
        <v>185</v>
      </c>
      <c r="AW12" s="38">
        <v>0</v>
      </c>
      <c r="AX12" s="38" t="s">
        <v>185</v>
      </c>
      <c r="AY12" s="38">
        <v>0</v>
      </c>
      <c r="AZ12" s="38"/>
      <c r="BA12" s="38"/>
      <c r="BB12" s="38" t="s">
        <v>185</v>
      </c>
      <c r="BC12" s="38">
        <v>0</v>
      </c>
      <c r="BD12" s="38"/>
      <c r="BE12" s="38"/>
      <c r="BF12" s="38"/>
      <c r="BG12" s="38"/>
      <c r="BH12" s="38" t="s">
        <v>185</v>
      </c>
      <c r="BI12" s="38">
        <v>0</v>
      </c>
      <c r="BJ12" s="38" t="s">
        <v>185</v>
      </c>
      <c r="BK12" s="38">
        <v>0</v>
      </c>
      <c r="BL12" s="38"/>
      <c r="BM12" s="38"/>
      <c r="BN12" s="38"/>
      <c r="BO12" s="38"/>
      <c r="BP12" s="38" t="s">
        <v>185</v>
      </c>
      <c r="BQ12" s="38">
        <v>0</v>
      </c>
      <c r="BR12" s="38" t="s">
        <v>185</v>
      </c>
      <c r="BS12" s="38">
        <v>0</v>
      </c>
      <c r="BT12" s="53"/>
      <c r="BU12" s="39">
        <v>18</v>
      </c>
      <c r="BV12" s="40">
        <v>23</v>
      </c>
      <c r="BW12" s="39">
        <v>41</v>
      </c>
      <c r="BX12" s="41">
        <v>0.43902439024390244</v>
      </c>
      <c r="BY12" s="34">
        <v>18</v>
      </c>
      <c r="BZ12" s="34">
        <v>21</v>
      </c>
      <c r="CA12" s="34">
        <v>39</v>
      </c>
      <c r="CB12" s="34">
        <v>0</v>
      </c>
      <c r="CC12" s="42">
        <v>2</v>
      </c>
      <c r="CD12" s="34">
        <v>2</v>
      </c>
      <c r="CE12" s="43">
        <v>0.95121951219512191</v>
      </c>
      <c r="CF12" s="44">
        <v>4</v>
      </c>
      <c r="CG12" s="44">
        <v>37</v>
      </c>
      <c r="CH12" s="43">
        <v>9.7560975609756101E-2</v>
      </c>
      <c r="CI12" s="44">
        <v>7</v>
      </c>
      <c r="CJ12" s="44">
        <v>11</v>
      </c>
      <c r="CK12" s="44">
        <v>0</v>
      </c>
      <c r="CL12" s="44">
        <v>0</v>
      </c>
      <c r="CM12" s="44">
        <v>0</v>
      </c>
      <c r="CN12" s="44">
        <v>0</v>
      </c>
      <c r="CO12" s="44">
        <v>0</v>
      </c>
      <c r="CP12" s="44">
        <v>0</v>
      </c>
      <c r="CQ12" s="44">
        <v>0</v>
      </c>
      <c r="CR12" s="44">
        <v>0</v>
      </c>
      <c r="CS12" s="44">
        <v>0</v>
      </c>
      <c r="CT12" s="44">
        <v>0</v>
      </c>
      <c r="CU12" s="45">
        <v>487</v>
      </c>
      <c r="CV12" s="45">
        <v>417</v>
      </c>
      <c r="CW12" s="46">
        <v>542</v>
      </c>
      <c r="CX12" s="34">
        <v>17</v>
      </c>
      <c r="CY12" s="34">
        <v>14</v>
      </c>
      <c r="CZ12" s="34">
        <v>19</v>
      </c>
      <c r="DA12" s="47"/>
      <c r="DB12" s="105">
        <v>221754</v>
      </c>
      <c r="DC12" s="105">
        <v>129239</v>
      </c>
      <c r="DD12" s="106">
        <v>350993</v>
      </c>
      <c r="DE12" s="105">
        <v>-28039</v>
      </c>
      <c r="DF12" s="107">
        <v>55779</v>
      </c>
      <c r="DG12" s="108"/>
      <c r="DH12" s="108"/>
      <c r="DI12" s="108">
        <v>11727</v>
      </c>
      <c r="DJ12" s="108">
        <v>20880</v>
      </c>
      <c r="DK12" s="108">
        <v>17106</v>
      </c>
      <c r="DL12" s="53"/>
      <c r="DM12" s="108">
        <v>1752</v>
      </c>
      <c r="DN12" s="109">
        <v>51465</v>
      </c>
      <c r="DO12" s="53"/>
      <c r="DP12" s="110">
        <v>27342</v>
      </c>
      <c r="DQ12" s="53"/>
      <c r="DR12" s="110"/>
      <c r="DS12" s="110"/>
      <c r="DT12" s="53"/>
      <c r="DU12" s="110">
        <v>5751</v>
      </c>
      <c r="DV12" s="111">
        <v>84558</v>
      </c>
      <c r="DW12" s="61"/>
      <c r="DX12" s="105">
        <v>0</v>
      </c>
      <c r="DY12" s="105">
        <v>379033</v>
      </c>
      <c r="DZ12" s="105">
        <v>641</v>
      </c>
      <c r="EA12" s="105">
        <v>273024</v>
      </c>
      <c r="EB12" s="48">
        <v>1.2855756270511018</v>
      </c>
      <c r="EC12" s="62"/>
      <c r="ED12" s="53"/>
      <c r="EE12" s="108"/>
      <c r="EF12" s="53"/>
      <c r="EG12" s="108"/>
      <c r="EH12" s="53"/>
      <c r="EI12" s="108"/>
      <c r="EJ12" s="53"/>
      <c r="EK12" s="108"/>
      <c r="EL12" s="53"/>
      <c r="EM12" s="108"/>
      <c r="EN12" s="108">
        <v>0</v>
      </c>
      <c r="EO12" s="112"/>
      <c r="EP12" s="51" t="s">
        <v>216</v>
      </c>
      <c r="EQ12" s="35">
        <v>1</v>
      </c>
      <c r="ER12" s="49" t="s">
        <v>392</v>
      </c>
      <c r="ES12" s="49" t="s">
        <v>216</v>
      </c>
      <c r="ET12" s="35">
        <v>1</v>
      </c>
      <c r="EU12" s="51" t="s">
        <v>392</v>
      </c>
      <c r="EV12" s="49" t="s">
        <v>393</v>
      </c>
      <c r="EW12" s="35">
        <v>40</v>
      </c>
      <c r="EX12" s="35" t="s">
        <v>394</v>
      </c>
      <c r="EY12" s="49"/>
      <c r="EZ12" s="35"/>
      <c r="FA12" s="51"/>
      <c r="FB12" s="51" t="s">
        <v>395</v>
      </c>
      <c r="FC12" s="49" t="s">
        <v>396</v>
      </c>
      <c r="FD12" s="35">
        <v>40</v>
      </c>
      <c r="FE12" s="51" t="s">
        <v>397</v>
      </c>
      <c r="FF12" s="113"/>
      <c r="FG12" s="114"/>
      <c r="FH12" s="110"/>
      <c r="FI12" s="110"/>
      <c r="FJ12" s="110"/>
      <c r="FK12" s="110"/>
      <c r="FL12" s="53"/>
      <c r="FM12" s="53"/>
      <c r="FN12" s="114"/>
      <c r="FO12" s="110"/>
      <c r="FP12" s="110"/>
      <c r="FQ12" s="110"/>
      <c r="FR12" s="110"/>
      <c r="FS12" s="53"/>
      <c r="FT12" s="53"/>
      <c r="FU12" s="114"/>
      <c r="FV12" s="110"/>
      <c r="FW12" s="110"/>
      <c r="FX12" s="110"/>
      <c r="FY12" s="110"/>
      <c r="FZ12" s="53"/>
      <c r="GA12" s="53"/>
      <c r="GB12" s="114"/>
      <c r="GC12" s="110"/>
      <c r="GD12" s="110"/>
      <c r="GE12" s="110"/>
      <c r="GF12" s="110"/>
      <c r="GG12" s="53"/>
      <c r="GH12" s="53"/>
      <c r="GI12" s="114"/>
      <c r="GJ12" s="110"/>
      <c r="GK12" s="110"/>
      <c r="GL12" s="110"/>
      <c r="GM12" s="110"/>
      <c r="GN12" s="53"/>
      <c r="GO12" s="53"/>
      <c r="GP12" s="114"/>
      <c r="GQ12" s="110"/>
      <c r="GR12" s="110"/>
      <c r="GS12" s="110"/>
      <c r="GT12" s="110"/>
      <c r="GU12" s="53"/>
      <c r="GV12" s="53"/>
      <c r="GW12" s="114"/>
      <c r="GX12" s="110"/>
      <c r="GY12" s="110"/>
      <c r="GZ12" s="110"/>
      <c r="HA12" s="110"/>
      <c r="HB12" s="110"/>
      <c r="HC12" s="53"/>
      <c r="HD12" s="114"/>
      <c r="HE12" s="110"/>
      <c r="HF12" s="110"/>
      <c r="HG12" s="110"/>
      <c r="HH12" s="110"/>
      <c r="HI12" s="53"/>
      <c r="HJ12" s="53"/>
      <c r="HK12" s="114"/>
      <c r="HL12" s="110"/>
      <c r="HM12" s="53"/>
      <c r="HN12" s="53"/>
      <c r="HO12" s="53"/>
      <c r="HP12" s="53"/>
      <c r="HQ12" s="53"/>
      <c r="HR12" s="114"/>
      <c r="HS12" s="110"/>
      <c r="HT12" s="53"/>
      <c r="HU12" s="53"/>
      <c r="HV12" s="53"/>
      <c r="HW12" s="53"/>
      <c r="HX12" s="53"/>
      <c r="HY12" s="114"/>
      <c r="HZ12" s="110"/>
      <c r="IA12" s="53"/>
      <c r="IB12" s="53"/>
      <c r="IC12" s="53"/>
      <c r="ID12" s="53"/>
      <c r="IE12" s="115"/>
      <c r="IF12" s="116"/>
      <c r="IG12" s="117"/>
      <c r="IH12" s="51"/>
      <c r="II12" s="50"/>
    </row>
    <row r="13" spans="1:243" x14ac:dyDescent="0.3">
      <c r="A13" s="12">
        <v>12</v>
      </c>
      <c r="B13" s="3" t="s">
        <v>23</v>
      </c>
      <c r="C13" s="203" t="s">
        <v>24</v>
      </c>
      <c r="D13" s="12">
        <v>1</v>
      </c>
      <c r="E13" s="30">
        <v>1</v>
      </c>
      <c r="F13" s="31" t="s">
        <v>422</v>
      </c>
      <c r="G13" s="31">
        <v>2</v>
      </c>
      <c r="H13" s="32">
        <v>422833</v>
      </c>
      <c r="I13" s="33" t="s">
        <v>199</v>
      </c>
      <c r="J13" s="53" t="s">
        <v>423</v>
      </c>
      <c r="K13" s="31" t="s">
        <v>424</v>
      </c>
      <c r="L13" s="31" t="s">
        <v>425</v>
      </c>
      <c r="M13" s="33" t="s">
        <v>178</v>
      </c>
      <c r="N13" s="33">
        <v>5</v>
      </c>
      <c r="O13" s="33"/>
      <c r="P13" s="53" t="s">
        <v>426</v>
      </c>
      <c r="Q13" s="53" t="s">
        <v>427</v>
      </c>
      <c r="R13" s="33" t="s">
        <v>226</v>
      </c>
      <c r="S13" s="33">
        <v>3</v>
      </c>
      <c r="T13" s="53" t="s">
        <v>428</v>
      </c>
      <c r="U13" s="34">
        <v>12</v>
      </c>
      <c r="V13" s="53" t="s">
        <v>422</v>
      </c>
      <c r="W13" s="53">
        <v>45</v>
      </c>
      <c r="X13" s="53" t="s">
        <v>429</v>
      </c>
      <c r="Y13" s="53">
        <v>35</v>
      </c>
      <c r="Z13" s="53" t="s">
        <v>430</v>
      </c>
      <c r="AA13" s="53">
        <v>20</v>
      </c>
      <c r="AB13" s="53"/>
      <c r="AC13" s="53"/>
      <c r="AD13" s="53" t="s">
        <v>185</v>
      </c>
      <c r="AE13" s="53"/>
      <c r="AF13" s="104">
        <v>100</v>
      </c>
      <c r="AG13" s="35"/>
      <c r="AH13" s="35"/>
      <c r="AI13" s="35">
        <v>1</v>
      </c>
      <c r="AJ13" s="35"/>
      <c r="AK13" s="35"/>
      <c r="AL13" s="35"/>
      <c r="AM13" s="35"/>
      <c r="AN13" s="35"/>
      <c r="AO13" s="35"/>
      <c r="AP13" s="36">
        <v>38030</v>
      </c>
      <c r="AQ13" s="36">
        <v>0</v>
      </c>
      <c r="AR13" s="36">
        <v>38030</v>
      </c>
      <c r="AS13" s="37">
        <v>1</v>
      </c>
      <c r="AT13" s="38" t="s">
        <v>431</v>
      </c>
      <c r="AU13" s="38">
        <v>36489</v>
      </c>
      <c r="AV13" s="38" t="s">
        <v>185</v>
      </c>
      <c r="AW13" s="38">
        <v>0</v>
      </c>
      <c r="AX13" s="38" t="s">
        <v>185</v>
      </c>
      <c r="AY13" s="38">
        <v>0</v>
      </c>
      <c r="AZ13" s="38"/>
      <c r="BA13" s="38"/>
      <c r="BB13" s="38" t="s">
        <v>185</v>
      </c>
      <c r="BC13" s="38">
        <v>0</v>
      </c>
      <c r="BD13" s="38"/>
      <c r="BE13" s="38"/>
      <c r="BF13" s="38"/>
      <c r="BG13" s="38"/>
      <c r="BH13" s="38" t="s">
        <v>185</v>
      </c>
      <c r="BI13" s="38">
        <v>0</v>
      </c>
      <c r="BJ13" s="38" t="s">
        <v>185</v>
      </c>
      <c r="BK13" s="38">
        <v>0</v>
      </c>
      <c r="BL13" s="38"/>
      <c r="BM13" s="38"/>
      <c r="BN13" s="38" t="s">
        <v>432</v>
      </c>
      <c r="BO13" s="38">
        <v>8</v>
      </c>
      <c r="BP13" s="38" t="s">
        <v>433</v>
      </c>
      <c r="BQ13" s="38">
        <v>1533</v>
      </c>
      <c r="BR13" s="38" t="s">
        <v>185</v>
      </c>
      <c r="BS13" s="38">
        <v>0</v>
      </c>
      <c r="BT13" s="53"/>
      <c r="BU13" s="39">
        <v>7</v>
      </c>
      <c r="BV13" s="40">
        <v>5</v>
      </c>
      <c r="BW13" s="39">
        <v>12</v>
      </c>
      <c r="BX13" s="41">
        <v>0.58333333333333337</v>
      </c>
      <c r="BY13" s="34">
        <v>5</v>
      </c>
      <c r="BZ13" s="45">
        <v>4</v>
      </c>
      <c r="CA13" s="34">
        <v>9</v>
      </c>
      <c r="CB13" s="34">
        <v>2</v>
      </c>
      <c r="CC13" s="46">
        <v>1</v>
      </c>
      <c r="CD13" s="34">
        <v>3</v>
      </c>
      <c r="CE13" s="43">
        <v>0.75</v>
      </c>
      <c r="CF13" s="44">
        <v>4</v>
      </c>
      <c r="CG13" s="44">
        <v>8</v>
      </c>
      <c r="CH13" s="43">
        <v>0.33333333333333331</v>
      </c>
      <c r="CI13" s="44">
        <v>0</v>
      </c>
      <c r="CJ13" s="44">
        <v>3</v>
      </c>
      <c r="CK13" s="44">
        <v>1</v>
      </c>
      <c r="CL13" s="44">
        <v>0</v>
      </c>
      <c r="CM13" s="44">
        <v>0</v>
      </c>
      <c r="CN13" s="44">
        <v>0</v>
      </c>
      <c r="CO13" s="44">
        <v>0</v>
      </c>
      <c r="CP13" s="44">
        <v>2</v>
      </c>
      <c r="CQ13" s="44">
        <v>0</v>
      </c>
      <c r="CR13" s="44">
        <v>0</v>
      </c>
      <c r="CS13" s="44">
        <v>1</v>
      </c>
      <c r="CT13" s="44">
        <v>0</v>
      </c>
      <c r="CU13" s="45">
        <v>1452</v>
      </c>
      <c r="CV13" s="45">
        <v>1458</v>
      </c>
      <c r="CW13" s="46">
        <v>1444</v>
      </c>
      <c r="CX13" s="34">
        <v>41</v>
      </c>
      <c r="CY13" s="45">
        <v>41</v>
      </c>
      <c r="CZ13" s="34">
        <v>40</v>
      </c>
      <c r="DA13" s="47"/>
      <c r="DB13" s="105">
        <v>153399</v>
      </c>
      <c r="DC13" s="105">
        <v>658820</v>
      </c>
      <c r="DD13" s="106">
        <v>812219</v>
      </c>
      <c r="DE13" s="105">
        <v>94</v>
      </c>
      <c r="DF13" s="107">
        <v>5039</v>
      </c>
      <c r="DG13" s="108"/>
      <c r="DH13" s="108">
        <v>0</v>
      </c>
      <c r="DI13" s="108">
        <v>0</v>
      </c>
      <c r="DJ13" s="108">
        <v>0</v>
      </c>
      <c r="DK13" s="108">
        <v>0</v>
      </c>
      <c r="DL13" s="120">
        <v>0</v>
      </c>
      <c r="DM13" s="108">
        <v>0</v>
      </c>
      <c r="DN13" s="109">
        <v>0</v>
      </c>
      <c r="DO13" s="53"/>
      <c r="DP13" s="110"/>
      <c r="DQ13" s="53"/>
      <c r="DR13" s="110"/>
      <c r="DS13" s="110"/>
      <c r="DT13" s="53"/>
      <c r="DU13" s="110">
        <v>5930</v>
      </c>
      <c r="DV13" s="111">
        <v>5930</v>
      </c>
      <c r="DW13" s="122"/>
      <c r="DX13" s="105">
        <v>556135</v>
      </c>
      <c r="DY13" s="105">
        <v>365334</v>
      </c>
      <c r="DZ13" s="105">
        <v>985</v>
      </c>
      <c r="EA13" s="105">
        <v>281813</v>
      </c>
      <c r="EB13" s="48">
        <v>2.8821204131817906</v>
      </c>
      <c r="EC13" s="103"/>
      <c r="ED13" s="53"/>
      <c r="EE13" s="108"/>
      <c r="EF13" s="53"/>
      <c r="EG13" s="108"/>
      <c r="EH13" s="53"/>
      <c r="EI13" s="108"/>
      <c r="EJ13" s="53"/>
      <c r="EK13" s="108"/>
      <c r="EL13" s="53"/>
      <c r="EM13" s="108"/>
      <c r="EN13" s="108">
        <v>0</v>
      </c>
      <c r="EO13" s="112"/>
      <c r="EP13" s="51" t="s">
        <v>434</v>
      </c>
      <c r="EQ13" s="35">
        <v>1</v>
      </c>
      <c r="ER13" s="49" t="s">
        <v>435</v>
      </c>
      <c r="ES13" s="49"/>
      <c r="ET13" s="35"/>
      <c r="EU13" s="51"/>
      <c r="EV13" s="49"/>
      <c r="EW13" s="35"/>
      <c r="EX13" s="51"/>
      <c r="EY13" s="49"/>
      <c r="EZ13" s="35"/>
      <c r="FA13" s="51"/>
      <c r="FB13" s="51" t="s">
        <v>436</v>
      </c>
      <c r="FC13" s="49" t="s">
        <v>437</v>
      </c>
      <c r="FD13" s="35">
        <v>15</v>
      </c>
      <c r="FE13" s="51" t="s">
        <v>438</v>
      </c>
      <c r="FF13" s="113"/>
      <c r="FG13" s="114"/>
      <c r="FH13" s="110"/>
      <c r="FI13" s="110"/>
      <c r="FJ13" s="110"/>
      <c r="FK13" s="110"/>
      <c r="FL13" s="53"/>
      <c r="FM13" s="53"/>
      <c r="FN13" s="114"/>
      <c r="FO13" s="110"/>
      <c r="FP13" s="110"/>
      <c r="FQ13" s="110"/>
      <c r="FR13" s="110"/>
      <c r="FS13" s="53"/>
      <c r="FT13" s="53"/>
      <c r="FU13" s="114"/>
      <c r="FV13" s="110"/>
      <c r="FW13" s="110"/>
      <c r="FX13" s="110"/>
      <c r="FY13" s="110"/>
      <c r="FZ13" s="53"/>
      <c r="GA13" s="53"/>
      <c r="GB13" s="114"/>
      <c r="GC13" s="110"/>
      <c r="GD13" s="110"/>
      <c r="GE13" s="110"/>
      <c r="GF13" s="110"/>
      <c r="GG13" s="53"/>
      <c r="GH13" s="53"/>
      <c r="GI13" s="114"/>
      <c r="GJ13" s="110"/>
      <c r="GK13" s="110"/>
      <c r="GL13" s="110"/>
      <c r="GM13" s="110"/>
      <c r="GN13" s="53"/>
      <c r="GO13" s="53"/>
      <c r="GP13" s="114"/>
      <c r="GQ13" s="110"/>
      <c r="GR13" s="110"/>
      <c r="GS13" s="110"/>
      <c r="GT13" s="110"/>
      <c r="GU13" s="53"/>
      <c r="GV13" s="53"/>
      <c r="GW13" s="114" t="s">
        <v>439</v>
      </c>
      <c r="GX13" s="53"/>
      <c r="GY13" s="110"/>
      <c r="GZ13" s="53">
        <v>153399</v>
      </c>
      <c r="HA13" s="53"/>
      <c r="HB13" s="53" t="s">
        <v>440</v>
      </c>
      <c r="HC13" s="53" t="s">
        <v>441</v>
      </c>
      <c r="HD13" s="114"/>
      <c r="HE13" s="110"/>
      <c r="HF13" s="53"/>
      <c r="HG13" s="53"/>
      <c r="HH13" s="53"/>
      <c r="HI13" s="53"/>
      <c r="HJ13" s="53"/>
      <c r="HK13" s="114"/>
      <c r="HL13" s="110"/>
      <c r="HM13" s="53"/>
      <c r="HN13" s="53"/>
      <c r="HO13" s="53"/>
      <c r="HP13" s="53"/>
      <c r="HQ13" s="53"/>
      <c r="HR13" s="114"/>
      <c r="HS13" s="110"/>
      <c r="HT13" s="53"/>
      <c r="HU13" s="53"/>
      <c r="HV13" s="53"/>
      <c r="HW13" s="53"/>
      <c r="HX13" s="53"/>
      <c r="HY13" s="114"/>
      <c r="HZ13" s="110"/>
      <c r="IA13" s="53"/>
      <c r="IB13" s="53"/>
      <c r="IC13" s="53"/>
      <c r="ID13" s="53"/>
      <c r="IE13" s="115"/>
      <c r="IF13" s="116"/>
      <c r="IG13" s="117"/>
      <c r="IH13" s="51"/>
      <c r="II13" s="50"/>
    </row>
    <row r="14" spans="1:243" x14ac:dyDescent="0.3">
      <c r="A14" s="12">
        <v>13</v>
      </c>
      <c r="B14" s="3" t="s">
        <v>25</v>
      </c>
      <c r="C14" s="11" t="s">
        <v>26</v>
      </c>
      <c r="D14" s="8">
        <v>1</v>
      </c>
      <c r="E14" s="30">
        <v>1</v>
      </c>
      <c r="F14" s="31" t="s">
        <v>442</v>
      </c>
      <c r="G14" s="31">
        <v>1</v>
      </c>
      <c r="H14" s="32">
        <v>429825</v>
      </c>
      <c r="I14" s="33" t="s">
        <v>199</v>
      </c>
      <c r="J14" s="53" t="s">
        <v>443</v>
      </c>
      <c r="K14" s="31" t="s">
        <v>444</v>
      </c>
      <c r="L14" s="31" t="s">
        <v>445</v>
      </c>
      <c r="M14" s="33" t="s">
        <v>178</v>
      </c>
      <c r="N14" s="33">
        <v>5</v>
      </c>
      <c r="O14" s="33"/>
      <c r="P14" s="53" t="s">
        <v>446</v>
      </c>
      <c r="Q14" s="53" t="s">
        <v>447</v>
      </c>
      <c r="R14" s="33" t="s">
        <v>448</v>
      </c>
      <c r="S14" s="33">
        <v>4</v>
      </c>
      <c r="T14" s="53" t="s">
        <v>449</v>
      </c>
      <c r="U14" s="34">
        <v>9</v>
      </c>
      <c r="V14" s="53" t="s">
        <v>442</v>
      </c>
      <c r="W14" s="53">
        <v>60</v>
      </c>
      <c r="X14" s="53" t="s">
        <v>450</v>
      </c>
      <c r="Y14" s="53">
        <v>10.75</v>
      </c>
      <c r="Z14" s="53" t="s">
        <v>451</v>
      </c>
      <c r="AA14" s="53">
        <v>9</v>
      </c>
      <c r="AB14" s="53" t="s">
        <v>452</v>
      </c>
      <c r="AC14" s="53">
        <v>9</v>
      </c>
      <c r="AD14" s="53" t="s">
        <v>210</v>
      </c>
      <c r="AE14" s="53">
        <v>11.25</v>
      </c>
      <c r="AF14" s="104">
        <v>100</v>
      </c>
      <c r="AG14" s="35"/>
      <c r="AH14" s="35"/>
      <c r="AI14" s="35"/>
      <c r="AJ14" s="35"/>
      <c r="AK14" s="35">
        <v>1</v>
      </c>
      <c r="AL14" s="35"/>
      <c r="AM14" s="35"/>
      <c r="AN14" s="35"/>
      <c r="AO14" s="35"/>
      <c r="AP14" s="36">
        <v>333</v>
      </c>
      <c r="AQ14" s="36">
        <v>0</v>
      </c>
      <c r="AR14" s="36">
        <v>333</v>
      </c>
      <c r="AS14" s="37">
        <v>1</v>
      </c>
      <c r="AT14" s="38" t="s">
        <v>453</v>
      </c>
      <c r="AU14" s="38">
        <v>328</v>
      </c>
      <c r="AV14" s="38" t="s">
        <v>185</v>
      </c>
      <c r="AW14" s="38">
        <v>0</v>
      </c>
      <c r="AX14" s="38" t="s">
        <v>185</v>
      </c>
      <c r="AY14" s="38">
        <v>5</v>
      </c>
      <c r="AZ14" s="38"/>
      <c r="BA14" s="38"/>
      <c r="BB14" s="38" t="s">
        <v>185</v>
      </c>
      <c r="BC14" s="38">
        <v>0</v>
      </c>
      <c r="BD14" s="38"/>
      <c r="BE14" s="38"/>
      <c r="BF14" s="38"/>
      <c r="BG14" s="38"/>
      <c r="BH14" s="38" t="s">
        <v>185</v>
      </c>
      <c r="BI14" s="38">
        <v>0</v>
      </c>
      <c r="BJ14" s="38" t="s">
        <v>185</v>
      </c>
      <c r="BK14" s="38">
        <v>0</v>
      </c>
      <c r="BL14" s="38"/>
      <c r="BM14" s="38"/>
      <c r="BN14" s="38"/>
      <c r="BO14" s="38"/>
      <c r="BP14" s="38" t="s">
        <v>185</v>
      </c>
      <c r="BQ14" s="38">
        <v>0</v>
      </c>
      <c r="BR14" s="38" t="s">
        <v>185</v>
      </c>
      <c r="BS14" s="38">
        <v>0</v>
      </c>
      <c r="BT14" s="53"/>
      <c r="BU14" s="39">
        <v>5</v>
      </c>
      <c r="BV14" s="40">
        <v>4</v>
      </c>
      <c r="BW14" s="39">
        <v>9</v>
      </c>
      <c r="BX14" s="41">
        <v>0.55555555555555558</v>
      </c>
      <c r="BY14" s="34">
        <v>1</v>
      </c>
      <c r="BZ14" s="34">
        <v>3</v>
      </c>
      <c r="CA14" s="34">
        <v>4</v>
      </c>
      <c r="CB14" s="34">
        <v>4</v>
      </c>
      <c r="CC14" s="42">
        <v>1</v>
      </c>
      <c r="CD14" s="34">
        <v>5</v>
      </c>
      <c r="CE14" s="43">
        <v>0.44444444444444442</v>
      </c>
      <c r="CF14" s="44">
        <v>4</v>
      </c>
      <c r="CG14" s="44">
        <v>5</v>
      </c>
      <c r="CH14" s="43">
        <v>0.44444444444444442</v>
      </c>
      <c r="CI14" s="44">
        <v>3</v>
      </c>
      <c r="CJ14" s="44">
        <v>2</v>
      </c>
      <c r="CK14" s="44">
        <v>0</v>
      </c>
      <c r="CL14" s="44">
        <v>0</v>
      </c>
      <c r="CM14" s="44">
        <v>0</v>
      </c>
      <c r="CN14" s="44">
        <v>0</v>
      </c>
      <c r="CO14" s="44">
        <v>0</v>
      </c>
      <c r="CP14" s="44">
        <v>0</v>
      </c>
      <c r="CQ14" s="44">
        <v>0</v>
      </c>
      <c r="CR14" s="44">
        <v>0</v>
      </c>
      <c r="CS14" s="44">
        <v>0</v>
      </c>
      <c r="CT14" s="44">
        <v>0</v>
      </c>
      <c r="CU14" s="45">
        <v>1452</v>
      </c>
      <c r="CV14" s="45">
        <v>1300</v>
      </c>
      <c r="CW14" s="45">
        <v>1643</v>
      </c>
      <c r="CX14" s="34">
        <v>8</v>
      </c>
      <c r="CY14" s="34">
        <v>8</v>
      </c>
      <c r="CZ14" s="34">
        <v>8</v>
      </c>
      <c r="DA14" s="47"/>
      <c r="DB14" s="105">
        <v>243685</v>
      </c>
      <c r="DC14" s="105">
        <v>350560</v>
      </c>
      <c r="DD14" s="106">
        <v>594245</v>
      </c>
      <c r="DE14" s="105">
        <v>-36552</v>
      </c>
      <c r="DF14" s="107">
        <v>20015</v>
      </c>
      <c r="DG14" s="108"/>
      <c r="DH14" s="108">
        <v>47001</v>
      </c>
      <c r="DI14" s="108"/>
      <c r="DJ14" s="108">
        <v>14836</v>
      </c>
      <c r="DK14" s="108">
        <v>1785</v>
      </c>
      <c r="DL14" s="53"/>
      <c r="DM14" s="108"/>
      <c r="DN14" s="109">
        <v>63622</v>
      </c>
      <c r="DO14" s="53"/>
      <c r="DP14" s="110"/>
      <c r="DQ14" s="53"/>
      <c r="DR14" s="110"/>
      <c r="DS14" s="110"/>
      <c r="DT14" s="53"/>
      <c r="DU14" s="110">
        <v>3388</v>
      </c>
      <c r="DV14" s="111">
        <v>67010</v>
      </c>
      <c r="DW14" s="61"/>
      <c r="DX14" s="105">
        <v>527065</v>
      </c>
      <c r="DY14" s="105">
        <v>221766</v>
      </c>
      <c r="DZ14" s="105">
        <v>8473</v>
      </c>
      <c r="EA14" s="105">
        <v>225837</v>
      </c>
      <c r="EB14" s="48">
        <v>2.6313004512103864</v>
      </c>
      <c r="EC14" s="103"/>
      <c r="ED14" s="53" t="s">
        <v>454</v>
      </c>
      <c r="EE14" s="108">
        <v>16275</v>
      </c>
      <c r="EF14" s="53"/>
      <c r="EG14" s="108"/>
      <c r="EH14" s="53"/>
      <c r="EI14" s="108"/>
      <c r="EJ14" s="53" t="s">
        <v>455</v>
      </c>
      <c r="EK14" s="108">
        <v>7000</v>
      </c>
      <c r="EL14" s="53"/>
      <c r="EM14" s="108"/>
      <c r="EN14" s="108">
        <v>23275</v>
      </c>
      <c r="EO14" s="112"/>
      <c r="EP14" s="49"/>
      <c r="EQ14" s="35"/>
      <c r="ER14" s="49"/>
      <c r="ES14" s="49" t="s">
        <v>235</v>
      </c>
      <c r="ET14" s="35">
        <v>2</v>
      </c>
      <c r="EU14" s="51" t="s">
        <v>456</v>
      </c>
      <c r="EV14" s="49" t="s">
        <v>457</v>
      </c>
      <c r="EW14" s="35">
        <v>2</v>
      </c>
      <c r="EX14" s="51" t="s">
        <v>458</v>
      </c>
      <c r="EY14" s="49"/>
      <c r="EZ14" s="35"/>
      <c r="FA14" s="51"/>
      <c r="FB14" s="51"/>
      <c r="FC14" s="49"/>
      <c r="FD14" s="35"/>
      <c r="FE14" s="51"/>
      <c r="FF14" s="113"/>
      <c r="FG14" s="114" t="s">
        <v>242</v>
      </c>
      <c r="FH14" s="110"/>
      <c r="FI14" s="110"/>
      <c r="FJ14" s="110">
        <v>119667</v>
      </c>
      <c r="FK14" s="110"/>
      <c r="FL14" s="53"/>
      <c r="FM14" s="53"/>
      <c r="FN14" s="114" t="s">
        <v>459</v>
      </c>
      <c r="FO14" s="110"/>
      <c r="FP14" s="110"/>
      <c r="FQ14" s="110">
        <v>11320</v>
      </c>
      <c r="FR14" s="110"/>
      <c r="FS14" s="53"/>
      <c r="FT14" s="53"/>
      <c r="FU14" s="114"/>
      <c r="FV14" s="110"/>
      <c r="FW14" s="110"/>
      <c r="FX14" s="110"/>
      <c r="FY14" s="110"/>
      <c r="FZ14" s="53"/>
      <c r="GA14" s="53"/>
      <c r="GB14" s="114"/>
      <c r="GC14" s="110"/>
      <c r="GD14" s="110"/>
      <c r="GE14" s="110"/>
      <c r="GF14" s="110"/>
      <c r="GG14" s="53"/>
      <c r="GH14" s="53"/>
      <c r="GI14" s="114"/>
      <c r="GJ14" s="110"/>
      <c r="GK14" s="110"/>
      <c r="GL14" s="110"/>
      <c r="GM14" s="110"/>
      <c r="GN14" s="53"/>
      <c r="GO14" s="53"/>
      <c r="GP14" s="114"/>
      <c r="GQ14" s="110"/>
      <c r="GR14" s="110"/>
      <c r="GS14" s="110"/>
      <c r="GT14" s="110"/>
      <c r="GU14" s="53"/>
      <c r="GV14" s="53"/>
      <c r="GW14" s="114" t="s">
        <v>460</v>
      </c>
      <c r="GX14" s="110"/>
      <c r="GY14" s="110"/>
      <c r="GZ14" s="110">
        <v>98370</v>
      </c>
      <c r="HA14" s="53"/>
      <c r="HB14" s="53"/>
      <c r="HC14" s="53"/>
      <c r="HD14" s="114"/>
      <c r="HE14" s="110"/>
      <c r="HF14" s="110"/>
      <c r="HG14" s="110"/>
      <c r="HH14" s="53"/>
      <c r="HI14" s="53"/>
      <c r="HJ14" s="53"/>
      <c r="HK14" s="114"/>
      <c r="HL14" s="110"/>
      <c r="HM14" s="53"/>
      <c r="HN14" s="53"/>
      <c r="HO14" s="53"/>
      <c r="HP14" s="53"/>
      <c r="HQ14" s="53"/>
      <c r="HR14" s="114"/>
      <c r="HS14" s="110"/>
      <c r="HT14" s="53"/>
      <c r="HU14" s="53"/>
      <c r="HV14" s="53"/>
      <c r="HW14" s="53"/>
      <c r="HX14" s="53"/>
      <c r="HY14" s="114"/>
      <c r="HZ14" s="110"/>
      <c r="IA14" s="53"/>
      <c r="IB14" s="53"/>
      <c r="IC14" s="53"/>
      <c r="ID14" s="53"/>
      <c r="IE14" s="115"/>
      <c r="IF14" s="116"/>
      <c r="IG14" s="117"/>
      <c r="IH14" s="51"/>
      <c r="II14" s="50"/>
    </row>
    <row r="15" spans="1:243" x14ac:dyDescent="0.3">
      <c r="A15" s="12">
        <v>14</v>
      </c>
      <c r="B15" s="3" t="s">
        <v>27</v>
      </c>
      <c r="C15" s="14" t="s">
        <v>28</v>
      </c>
      <c r="D15" s="8">
        <v>3</v>
      </c>
      <c r="E15" s="30">
        <v>2</v>
      </c>
      <c r="F15" s="31" t="s">
        <v>461</v>
      </c>
      <c r="G15" s="31">
        <v>1</v>
      </c>
      <c r="H15" s="32">
        <v>130876</v>
      </c>
      <c r="I15" s="33" t="s">
        <v>174</v>
      </c>
      <c r="J15" s="53" t="s">
        <v>462</v>
      </c>
      <c r="K15" s="31" t="s">
        <v>463</v>
      </c>
      <c r="L15" s="31" t="s">
        <v>463</v>
      </c>
      <c r="M15" s="33" t="s">
        <v>303</v>
      </c>
      <c r="N15" s="33">
        <v>1</v>
      </c>
      <c r="O15" s="33"/>
      <c r="P15" s="53" t="s">
        <v>464</v>
      </c>
      <c r="Q15" s="53" t="s">
        <v>180</v>
      </c>
      <c r="R15" s="33" t="s">
        <v>181</v>
      </c>
      <c r="S15" s="33">
        <v>8</v>
      </c>
      <c r="T15" s="53" t="s">
        <v>465</v>
      </c>
      <c r="U15" s="34">
        <v>102</v>
      </c>
      <c r="V15" s="53" t="s">
        <v>461</v>
      </c>
      <c r="W15" s="53">
        <v>100</v>
      </c>
      <c r="X15" s="53"/>
      <c r="Y15" s="53"/>
      <c r="Z15" s="53"/>
      <c r="AA15" s="53"/>
      <c r="AB15" s="53"/>
      <c r="AC15" s="103"/>
      <c r="AD15" s="53" t="s">
        <v>185</v>
      </c>
      <c r="AE15" s="53"/>
      <c r="AF15" s="104">
        <v>100</v>
      </c>
      <c r="AG15" s="35"/>
      <c r="AH15" s="35"/>
      <c r="AI15" s="35">
        <v>1</v>
      </c>
      <c r="AJ15" s="35"/>
      <c r="AK15" s="35"/>
      <c r="AL15" s="35"/>
      <c r="AM15" s="35"/>
      <c r="AN15" s="35"/>
      <c r="AO15" s="35"/>
      <c r="AP15" s="36">
        <v>12085</v>
      </c>
      <c r="AQ15" s="36">
        <v>0</v>
      </c>
      <c r="AR15" s="36">
        <v>12085</v>
      </c>
      <c r="AS15" s="37">
        <v>1</v>
      </c>
      <c r="AT15" s="38" t="s">
        <v>466</v>
      </c>
      <c r="AU15" s="38">
        <v>12085</v>
      </c>
      <c r="AV15" s="38" t="s">
        <v>185</v>
      </c>
      <c r="AW15" s="38">
        <v>0</v>
      </c>
      <c r="AX15" s="38" t="s">
        <v>185</v>
      </c>
      <c r="AY15" s="38">
        <v>0</v>
      </c>
      <c r="AZ15" s="38"/>
      <c r="BA15" s="38"/>
      <c r="BB15" s="38" t="s">
        <v>185</v>
      </c>
      <c r="BC15" s="38">
        <v>0</v>
      </c>
      <c r="BD15" s="38"/>
      <c r="BE15" s="38"/>
      <c r="BF15" s="38"/>
      <c r="BG15" s="38"/>
      <c r="BH15" s="38" t="s">
        <v>185</v>
      </c>
      <c r="BI15" s="38">
        <v>0</v>
      </c>
      <c r="BJ15" s="38" t="s">
        <v>185</v>
      </c>
      <c r="BK15" s="38">
        <v>0</v>
      </c>
      <c r="BL15" s="38"/>
      <c r="BM15" s="38"/>
      <c r="BN15" s="38"/>
      <c r="BO15" s="38"/>
      <c r="BP15" s="38" t="s">
        <v>185</v>
      </c>
      <c r="BQ15" s="38">
        <v>0</v>
      </c>
      <c r="BR15" s="38" t="s">
        <v>185</v>
      </c>
      <c r="BS15" s="38">
        <v>0</v>
      </c>
      <c r="BT15" s="53"/>
      <c r="BU15" s="39">
        <v>92</v>
      </c>
      <c r="BV15" s="40">
        <v>10</v>
      </c>
      <c r="BW15" s="39">
        <v>102</v>
      </c>
      <c r="BX15" s="41">
        <v>0.90196078431372551</v>
      </c>
      <c r="BY15" s="34">
        <v>92</v>
      </c>
      <c r="BZ15" s="34">
        <v>10</v>
      </c>
      <c r="CA15" s="34">
        <v>102</v>
      </c>
      <c r="CB15" s="34">
        <v>0</v>
      </c>
      <c r="CC15" s="42">
        <v>0</v>
      </c>
      <c r="CD15" s="34">
        <v>0</v>
      </c>
      <c r="CE15" s="43">
        <v>1</v>
      </c>
      <c r="CF15" s="44">
        <v>14</v>
      </c>
      <c r="CG15" s="44">
        <v>88</v>
      </c>
      <c r="CH15" s="43">
        <v>0.13725490196078433</v>
      </c>
      <c r="CI15" s="44">
        <v>75</v>
      </c>
      <c r="CJ15" s="44">
        <v>17</v>
      </c>
      <c r="CK15" s="44">
        <v>0</v>
      </c>
      <c r="CL15" s="44">
        <v>0</v>
      </c>
      <c r="CM15" s="44">
        <v>0</v>
      </c>
      <c r="CN15" s="44">
        <v>0</v>
      </c>
      <c r="CO15" s="44">
        <v>0</v>
      </c>
      <c r="CP15" s="44">
        <v>0</v>
      </c>
      <c r="CQ15" s="44">
        <v>0</v>
      </c>
      <c r="CR15" s="44">
        <v>0</v>
      </c>
      <c r="CS15" s="44">
        <v>0</v>
      </c>
      <c r="CT15" s="44">
        <v>0</v>
      </c>
      <c r="CU15" s="45">
        <v>680490</v>
      </c>
      <c r="CV15" s="45">
        <v>639973</v>
      </c>
      <c r="CW15" s="45">
        <v>1053250</v>
      </c>
      <c r="CX15" s="34">
        <v>22</v>
      </c>
      <c r="CY15" s="34">
        <v>20</v>
      </c>
      <c r="CZ15" s="34">
        <v>40</v>
      </c>
      <c r="DA15" s="47"/>
      <c r="DB15" s="105">
        <v>667300</v>
      </c>
      <c r="DC15" s="105"/>
      <c r="DD15" s="106">
        <v>667300</v>
      </c>
      <c r="DE15" s="105">
        <v>-30815</v>
      </c>
      <c r="DF15" s="107">
        <v>44915</v>
      </c>
      <c r="DG15" s="108"/>
      <c r="DH15" s="108">
        <v>0</v>
      </c>
      <c r="DI15" s="108">
        <v>0</v>
      </c>
      <c r="DJ15" s="108">
        <v>0</v>
      </c>
      <c r="DK15" s="108">
        <v>0</v>
      </c>
      <c r="DL15" s="120">
        <v>0</v>
      </c>
      <c r="DM15" s="108">
        <v>0</v>
      </c>
      <c r="DN15" s="109">
        <v>0</v>
      </c>
      <c r="DO15" s="53"/>
      <c r="DP15" s="110"/>
      <c r="DQ15" s="53"/>
      <c r="DR15" s="110"/>
      <c r="DS15" s="110">
        <v>19791</v>
      </c>
      <c r="DT15" s="53"/>
      <c r="DU15" s="110">
        <v>66</v>
      </c>
      <c r="DV15" s="111">
        <v>19857</v>
      </c>
      <c r="DW15" s="61"/>
      <c r="DX15" s="105">
        <v>0</v>
      </c>
      <c r="DY15" s="105">
        <v>636485</v>
      </c>
      <c r="DZ15" s="105">
        <v>5757</v>
      </c>
      <c r="EA15" s="105">
        <v>472962</v>
      </c>
      <c r="EB15" s="48">
        <v>1.4108955899205433</v>
      </c>
      <c r="EC15" s="62"/>
      <c r="ED15" s="53" t="s">
        <v>467</v>
      </c>
      <c r="EE15" s="108">
        <v>4500</v>
      </c>
      <c r="EF15" s="53"/>
      <c r="EG15" s="108"/>
      <c r="EH15" s="53" t="s">
        <v>468</v>
      </c>
      <c r="EI15" s="108">
        <v>4500</v>
      </c>
      <c r="EJ15" s="53" t="s">
        <v>469</v>
      </c>
      <c r="EK15" s="108">
        <v>20000</v>
      </c>
      <c r="EL15" s="53"/>
      <c r="EM15" s="108"/>
      <c r="EN15" s="108">
        <v>29000</v>
      </c>
      <c r="EO15" s="112"/>
      <c r="EP15" s="49"/>
      <c r="EQ15" s="35"/>
      <c r="ER15" s="49"/>
      <c r="ES15" s="49" t="s">
        <v>216</v>
      </c>
      <c r="ET15" s="35">
        <v>1</v>
      </c>
      <c r="EU15" s="51" t="s">
        <v>470</v>
      </c>
      <c r="EV15" s="49" t="s">
        <v>471</v>
      </c>
      <c r="EW15" s="35">
        <v>3</v>
      </c>
      <c r="EX15" s="51" t="s">
        <v>472</v>
      </c>
      <c r="EY15" s="49" t="s">
        <v>473</v>
      </c>
      <c r="EZ15" s="35">
        <v>1</v>
      </c>
      <c r="FA15" s="51" t="s">
        <v>474</v>
      </c>
      <c r="FB15" s="51"/>
      <c r="FC15" s="49"/>
      <c r="FD15" s="35"/>
      <c r="FE15" s="51"/>
      <c r="FF15" s="113"/>
      <c r="FG15" s="114"/>
      <c r="FH15" s="110"/>
      <c r="FI15" s="110"/>
      <c r="FJ15" s="110"/>
      <c r="FK15" s="110"/>
      <c r="FL15" s="53"/>
      <c r="FM15" s="53"/>
      <c r="FN15" s="114"/>
      <c r="FO15" s="110"/>
      <c r="FP15" s="110"/>
      <c r="FQ15" s="110"/>
      <c r="FR15" s="110"/>
      <c r="FS15" s="53"/>
      <c r="FT15" s="53"/>
      <c r="FU15" s="114"/>
      <c r="FV15" s="110"/>
      <c r="FW15" s="110"/>
      <c r="FX15" s="110"/>
      <c r="FY15" s="110"/>
      <c r="FZ15" s="53"/>
      <c r="GA15" s="53"/>
      <c r="GB15" s="114"/>
      <c r="GC15" s="110"/>
      <c r="GD15" s="110"/>
      <c r="GE15" s="110"/>
      <c r="GF15" s="110"/>
      <c r="GG15" s="53"/>
      <c r="GH15" s="53"/>
      <c r="GI15" s="114"/>
      <c r="GJ15" s="110"/>
      <c r="GK15" s="110"/>
      <c r="GL15" s="110"/>
      <c r="GM15" s="110"/>
      <c r="GN15" s="53"/>
      <c r="GO15" s="53"/>
      <c r="GP15" s="114"/>
      <c r="GQ15" s="110"/>
      <c r="GR15" s="110"/>
      <c r="GS15" s="110"/>
      <c r="GT15" s="110"/>
      <c r="GU15" s="53"/>
      <c r="GV15" s="53"/>
      <c r="GW15" s="114"/>
      <c r="GX15" s="53"/>
      <c r="GY15" s="110"/>
      <c r="GZ15" s="53"/>
      <c r="HA15" s="53"/>
      <c r="HB15" s="53"/>
      <c r="HC15" s="53"/>
      <c r="HD15" s="114"/>
      <c r="HE15" s="110"/>
      <c r="HF15" s="53"/>
      <c r="HG15" s="53"/>
      <c r="HH15" s="53"/>
      <c r="HI15" s="53"/>
      <c r="HJ15" s="53"/>
      <c r="HK15" s="114"/>
      <c r="HL15" s="53"/>
      <c r="HM15" s="53"/>
      <c r="HN15" s="53"/>
      <c r="HO15" s="53"/>
      <c r="HP15" s="53"/>
      <c r="HQ15" s="53"/>
      <c r="HR15" s="114"/>
      <c r="HS15" s="53"/>
      <c r="HT15" s="53"/>
      <c r="HU15" s="53"/>
      <c r="HV15" s="53"/>
      <c r="HW15" s="53"/>
      <c r="HX15" s="53"/>
      <c r="HY15" s="114"/>
      <c r="HZ15" s="53"/>
      <c r="IA15" s="53"/>
      <c r="IB15" s="53"/>
      <c r="IC15" s="53"/>
      <c r="ID15" s="53"/>
      <c r="IE15" s="115"/>
      <c r="IF15" s="116"/>
      <c r="IG15" s="117"/>
      <c r="IH15" s="51"/>
      <c r="II15" s="50"/>
    </row>
    <row r="16" spans="1:243" x14ac:dyDescent="0.3">
      <c r="A16" s="12">
        <v>15</v>
      </c>
      <c r="B16" s="3" t="s">
        <v>29</v>
      </c>
      <c r="C16" s="14" t="s">
        <v>30</v>
      </c>
      <c r="D16" s="12">
        <v>5</v>
      </c>
      <c r="E16" s="30">
        <v>3</v>
      </c>
      <c r="F16" s="31" t="s">
        <v>475</v>
      </c>
      <c r="G16" s="31">
        <v>1</v>
      </c>
      <c r="H16" s="32">
        <v>471050</v>
      </c>
      <c r="I16" s="33" t="s">
        <v>199</v>
      </c>
      <c r="J16" s="53" t="s">
        <v>476</v>
      </c>
      <c r="K16" s="31" t="s">
        <v>477</v>
      </c>
      <c r="L16" s="31" t="s">
        <v>478</v>
      </c>
      <c r="M16" s="33" t="s">
        <v>223</v>
      </c>
      <c r="N16" s="33">
        <v>5</v>
      </c>
      <c r="O16" s="33"/>
      <c r="P16" s="53" t="s">
        <v>479</v>
      </c>
      <c r="Q16" s="53" t="s">
        <v>427</v>
      </c>
      <c r="R16" s="33" t="s">
        <v>226</v>
      </c>
      <c r="S16" s="33">
        <v>9</v>
      </c>
      <c r="T16" s="53" t="s">
        <v>480</v>
      </c>
      <c r="U16" s="34">
        <v>56</v>
      </c>
      <c r="V16" s="53" t="s">
        <v>481</v>
      </c>
      <c r="W16" s="53">
        <v>38</v>
      </c>
      <c r="X16" s="53" t="s">
        <v>482</v>
      </c>
      <c r="Y16" s="53">
        <v>22</v>
      </c>
      <c r="Z16" s="53" t="s">
        <v>483</v>
      </c>
      <c r="AA16" s="53">
        <v>16</v>
      </c>
      <c r="AB16" s="53" t="s">
        <v>475</v>
      </c>
      <c r="AC16" s="53">
        <v>12</v>
      </c>
      <c r="AD16" s="53" t="s">
        <v>210</v>
      </c>
      <c r="AE16" s="53">
        <v>12</v>
      </c>
      <c r="AF16" s="104">
        <v>100</v>
      </c>
      <c r="AG16" s="35"/>
      <c r="AH16" s="35"/>
      <c r="AI16" s="35"/>
      <c r="AJ16" s="35"/>
      <c r="AK16" s="35"/>
      <c r="AL16" s="35"/>
      <c r="AM16" s="35"/>
      <c r="AN16" s="35"/>
      <c r="AO16" s="35"/>
      <c r="AP16" s="36">
        <v>0</v>
      </c>
      <c r="AQ16" s="36">
        <v>0</v>
      </c>
      <c r="AR16" s="36">
        <v>0</v>
      </c>
      <c r="AS16" s="37">
        <v>0</v>
      </c>
      <c r="AT16" s="38" t="s">
        <v>185</v>
      </c>
      <c r="AU16" s="38">
        <v>0</v>
      </c>
      <c r="AV16" s="38" t="s">
        <v>185</v>
      </c>
      <c r="AW16" s="38">
        <v>0</v>
      </c>
      <c r="AX16" s="38" t="s">
        <v>185</v>
      </c>
      <c r="AY16" s="38">
        <v>0</v>
      </c>
      <c r="AZ16" s="38"/>
      <c r="BA16" s="38"/>
      <c r="BB16" s="38" t="s">
        <v>185</v>
      </c>
      <c r="BC16" s="38">
        <v>0</v>
      </c>
      <c r="BD16" s="38"/>
      <c r="BE16" s="38"/>
      <c r="BF16" s="38"/>
      <c r="BG16" s="38"/>
      <c r="BH16" s="38" t="s">
        <v>185</v>
      </c>
      <c r="BI16" s="38">
        <v>0</v>
      </c>
      <c r="BJ16" s="38" t="s">
        <v>185</v>
      </c>
      <c r="BK16" s="38">
        <v>0</v>
      </c>
      <c r="BL16" s="38"/>
      <c r="BM16" s="38"/>
      <c r="BN16" s="38"/>
      <c r="BO16" s="38"/>
      <c r="BP16" s="38" t="s">
        <v>185</v>
      </c>
      <c r="BQ16" s="38">
        <v>0</v>
      </c>
      <c r="BR16" s="38" t="s">
        <v>185</v>
      </c>
      <c r="BS16" s="38">
        <v>0</v>
      </c>
      <c r="BT16" s="53"/>
      <c r="BU16" s="39">
        <v>34</v>
      </c>
      <c r="BV16" s="40">
        <v>22</v>
      </c>
      <c r="BW16" s="39">
        <v>56</v>
      </c>
      <c r="BX16" s="41">
        <v>0.6071428571428571</v>
      </c>
      <c r="BY16" s="34">
        <v>34</v>
      </c>
      <c r="BZ16" s="34">
        <v>21</v>
      </c>
      <c r="CA16" s="34">
        <v>55</v>
      </c>
      <c r="CB16" s="34">
        <v>0</v>
      </c>
      <c r="CC16" s="42">
        <v>1</v>
      </c>
      <c r="CD16" s="34">
        <v>1</v>
      </c>
      <c r="CE16" s="43">
        <v>0.9821428571428571</v>
      </c>
      <c r="CF16" s="44">
        <v>56</v>
      </c>
      <c r="CG16" s="44">
        <v>0</v>
      </c>
      <c r="CH16" s="43">
        <v>1</v>
      </c>
      <c r="CI16" s="44">
        <v>0</v>
      </c>
      <c r="CJ16" s="44">
        <v>7</v>
      </c>
      <c r="CK16" s="44">
        <v>27</v>
      </c>
      <c r="CL16" s="44">
        <v>0</v>
      </c>
      <c r="CM16" s="44">
        <v>0</v>
      </c>
      <c r="CN16" s="44">
        <v>0</v>
      </c>
      <c r="CO16" s="44">
        <v>0</v>
      </c>
      <c r="CP16" s="44">
        <v>0</v>
      </c>
      <c r="CQ16" s="44">
        <v>0</v>
      </c>
      <c r="CR16" s="44">
        <v>0</v>
      </c>
      <c r="CS16" s="44">
        <v>0</v>
      </c>
      <c r="CT16" s="44">
        <v>0</v>
      </c>
      <c r="CU16" s="45">
        <v>1312</v>
      </c>
      <c r="CV16" s="45">
        <v>1201</v>
      </c>
      <c r="CW16" s="45">
        <v>1482</v>
      </c>
      <c r="CX16" s="34">
        <v>39</v>
      </c>
      <c r="CY16" s="34">
        <v>38</v>
      </c>
      <c r="CZ16" s="34">
        <v>39</v>
      </c>
      <c r="DA16" s="47"/>
      <c r="DB16" s="105"/>
      <c r="DC16" s="105">
        <v>13243062</v>
      </c>
      <c r="DD16" s="106">
        <v>13243062</v>
      </c>
      <c r="DE16" s="105">
        <v>-186711</v>
      </c>
      <c r="DF16" s="107">
        <v>-235994</v>
      </c>
      <c r="DG16" s="108"/>
      <c r="DH16" s="108"/>
      <c r="DI16" s="108">
        <v>12194</v>
      </c>
      <c r="DJ16" s="108"/>
      <c r="DK16" s="108"/>
      <c r="DL16" s="53" t="s">
        <v>484</v>
      </c>
      <c r="DM16" s="108">
        <v>177364</v>
      </c>
      <c r="DN16" s="109">
        <v>189558</v>
      </c>
      <c r="DO16" s="53"/>
      <c r="DP16" s="110"/>
      <c r="DQ16" s="53"/>
      <c r="DR16" s="110"/>
      <c r="DS16" s="110"/>
      <c r="DT16" s="53"/>
      <c r="DU16" s="110">
        <v>67</v>
      </c>
      <c r="DV16" s="111">
        <v>189625</v>
      </c>
      <c r="DW16" s="61"/>
      <c r="DX16" s="105">
        <v>11627643</v>
      </c>
      <c r="DY16" s="105">
        <v>2273655</v>
      </c>
      <c r="DZ16" s="105">
        <v>238908</v>
      </c>
      <c r="EA16" s="105">
        <v>1117018</v>
      </c>
      <c r="EB16" s="48">
        <v>11.855728376803238</v>
      </c>
      <c r="EC16" s="103"/>
      <c r="ED16" s="53"/>
      <c r="EE16" s="108"/>
      <c r="EF16" s="53"/>
      <c r="EG16" s="108"/>
      <c r="EH16" s="53"/>
      <c r="EI16" s="108"/>
      <c r="EJ16" s="53"/>
      <c r="EK16" s="108"/>
      <c r="EL16" s="53"/>
      <c r="EM16" s="108"/>
      <c r="EN16" s="108">
        <v>0</v>
      </c>
      <c r="EO16" s="112"/>
      <c r="EP16" s="49"/>
      <c r="EQ16" s="35"/>
      <c r="ER16" s="49"/>
      <c r="ES16" s="49"/>
      <c r="ET16" s="35"/>
      <c r="EU16" s="51"/>
      <c r="EV16" s="49" t="s">
        <v>485</v>
      </c>
      <c r="EW16" s="35">
        <v>2</v>
      </c>
      <c r="EX16" s="51" t="s">
        <v>486</v>
      </c>
      <c r="EY16" s="49" t="s">
        <v>487</v>
      </c>
      <c r="EZ16" s="35">
        <v>4</v>
      </c>
      <c r="FA16" s="51" t="s">
        <v>488</v>
      </c>
      <c r="FB16" s="51"/>
      <c r="FC16" s="49"/>
      <c r="FD16" s="35"/>
      <c r="FE16" s="51"/>
      <c r="FF16" s="113"/>
      <c r="FG16" s="114"/>
      <c r="FH16" s="110"/>
      <c r="FI16" s="110"/>
      <c r="FJ16" s="110"/>
      <c r="FK16" s="110"/>
      <c r="FL16" s="53"/>
      <c r="FM16" s="53"/>
      <c r="FN16" s="114"/>
      <c r="FO16" s="110"/>
      <c r="FP16" s="110"/>
      <c r="FQ16" s="110"/>
      <c r="FR16" s="110"/>
      <c r="FS16" s="53"/>
      <c r="FT16" s="53"/>
      <c r="FU16" s="114"/>
      <c r="FV16" s="110"/>
      <c r="FW16" s="110"/>
      <c r="FX16" s="110"/>
      <c r="FY16" s="110"/>
      <c r="FZ16" s="53"/>
      <c r="GA16" s="53"/>
      <c r="GB16" s="114"/>
      <c r="GC16" s="110"/>
      <c r="GD16" s="110"/>
      <c r="GE16" s="110"/>
      <c r="GF16" s="110"/>
      <c r="GG16" s="53"/>
      <c r="GH16" s="53"/>
      <c r="GI16" s="114"/>
      <c r="GJ16" s="110"/>
      <c r="GK16" s="110"/>
      <c r="GL16" s="110"/>
      <c r="GM16" s="110"/>
      <c r="GN16" s="53"/>
      <c r="GO16" s="53"/>
      <c r="GP16" s="114"/>
      <c r="GQ16" s="110"/>
      <c r="GR16" s="110"/>
      <c r="GS16" s="110"/>
      <c r="GT16" s="110"/>
      <c r="GU16" s="53"/>
      <c r="GV16" s="53"/>
      <c r="GW16" s="114"/>
      <c r="GX16" s="53"/>
      <c r="GY16" s="110"/>
      <c r="GZ16" s="53"/>
      <c r="HA16" s="53"/>
      <c r="HB16" s="53"/>
      <c r="HC16" s="53"/>
      <c r="HD16" s="114"/>
      <c r="HE16" s="110"/>
      <c r="HF16" s="53"/>
      <c r="HG16" s="53"/>
      <c r="HH16" s="53"/>
      <c r="HI16" s="53"/>
      <c r="HJ16" s="53"/>
      <c r="HK16" s="114"/>
      <c r="HL16" s="110"/>
      <c r="HM16" s="53"/>
      <c r="HN16" s="53"/>
      <c r="HO16" s="53"/>
      <c r="HP16" s="53"/>
      <c r="HQ16" s="53"/>
      <c r="HR16" s="114"/>
      <c r="HS16" s="110"/>
      <c r="HT16" s="53"/>
      <c r="HU16" s="53"/>
      <c r="HV16" s="53"/>
      <c r="HW16" s="53"/>
      <c r="HX16" s="53"/>
      <c r="HY16" s="114"/>
      <c r="HZ16" s="110"/>
      <c r="IA16" s="53"/>
      <c r="IB16" s="53"/>
      <c r="IC16" s="53"/>
      <c r="ID16" s="53"/>
      <c r="IE16" s="115"/>
      <c r="IF16" s="116"/>
      <c r="IG16" s="117"/>
      <c r="IH16" s="117"/>
      <c r="II16" s="50"/>
    </row>
    <row r="17" spans="1:243" x14ac:dyDescent="0.3">
      <c r="A17" s="12">
        <v>16</v>
      </c>
      <c r="B17" s="3" t="s">
        <v>31</v>
      </c>
      <c r="C17" s="10" t="s">
        <v>32</v>
      </c>
      <c r="D17" s="8">
        <v>1</v>
      </c>
      <c r="E17" s="30">
        <v>1</v>
      </c>
      <c r="F17" s="31" t="s">
        <v>489</v>
      </c>
      <c r="G17" s="31">
        <v>2</v>
      </c>
      <c r="H17" s="32">
        <v>611801</v>
      </c>
      <c r="I17" s="33" t="s">
        <v>490</v>
      </c>
      <c r="J17" s="53" t="s">
        <v>491</v>
      </c>
      <c r="K17" s="31" t="s">
        <v>492</v>
      </c>
      <c r="L17" s="31" t="s">
        <v>493</v>
      </c>
      <c r="M17" s="33" t="s">
        <v>178</v>
      </c>
      <c r="N17" s="59">
        <v>10</v>
      </c>
      <c r="O17" s="59" t="s">
        <v>494</v>
      </c>
      <c r="P17" s="53" t="s">
        <v>495</v>
      </c>
      <c r="Q17" s="53" t="s">
        <v>180</v>
      </c>
      <c r="R17" s="33" t="s">
        <v>181</v>
      </c>
      <c r="S17" s="33">
        <v>8</v>
      </c>
      <c r="T17" s="53" t="s">
        <v>496</v>
      </c>
      <c r="U17" s="34">
        <v>89</v>
      </c>
      <c r="V17" s="53"/>
      <c r="W17" s="53"/>
      <c r="X17" s="53"/>
      <c r="Y17" s="53"/>
      <c r="Z17" s="53"/>
      <c r="AA17" s="53"/>
      <c r="AB17" s="53"/>
      <c r="AC17" s="103"/>
      <c r="AD17" s="53" t="s">
        <v>185</v>
      </c>
      <c r="AE17" s="53"/>
      <c r="AF17" s="104"/>
      <c r="AG17" s="35"/>
      <c r="AH17" s="35"/>
      <c r="AI17" s="35"/>
      <c r="AJ17" s="35">
        <v>1</v>
      </c>
      <c r="AK17" s="35"/>
      <c r="AL17" s="35"/>
      <c r="AM17" s="35"/>
      <c r="AN17" s="35"/>
      <c r="AO17" s="35"/>
      <c r="AP17" s="36">
        <v>1048</v>
      </c>
      <c r="AQ17" s="36">
        <v>504</v>
      </c>
      <c r="AR17" s="36">
        <v>1552</v>
      </c>
      <c r="AS17" s="37">
        <v>0.67525773195876293</v>
      </c>
      <c r="AT17" s="38" t="s">
        <v>496</v>
      </c>
      <c r="AU17" s="38">
        <v>1037</v>
      </c>
      <c r="AV17" s="38" t="s">
        <v>185</v>
      </c>
      <c r="AW17" s="38">
        <v>0</v>
      </c>
      <c r="AX17" s="38" t="s">
        <v>185</v>
      </c>
      <c r="AY17" s="38">
        <v>0</v>
      </c>
      <c r="AZ17" s="38"/>
      <c r="BA17" s="38"/>
      <c r="BB17" s="38" t="s">
        <v>185</v>
      </c>
      <c r="BC17" s="38">
        <v>0</v>
      </c>
      <c r="BD17" s="38" t="s">
        <v>496</v>
      </c>
      <c r="BE17" s="38">
        <v>11</v>
      </c>
      <c r="BF17" s="38"/>
      <c r="BG17" s="38"/>
      <c r="BH17" s="38" t="s">
        <v>185</v>
      </c>
      <c r="BI17" s="38">
        <v>0</v>
      </c>
      <c r="BJ17" s="38" t="s">
        <v>185</v>
      </c>
      <c r="BK17" s="38">
        <v>0</v>
      </c>
      <c r="BL17" s="38"/>
      <c r="BM17" s="38"/>
      <c r="BN17" s="38"/>
      <c r="BO17" s="38"/>
      <c r="BP17" s="38" t="s">
        <v>185</v>
      </c>
      <c r="BQ17" s="38">
        <v>0</v>
      </c>
      <c r="BR17" s="38" t="s">
        <v>496</v>
      </c>
      <c r="BS17" s="38">
        <v>504</v>
      </c>
      <c r="BT17" s="53"/>
      <c r="BU17" s="39">
        <v>37</v>
      </c>
      <c r="BV17" s="40">
        <v>52</v>
      </c>
      <c r="BW17" s="39">
        <v>89</v>
      </c>
      <c r="BX17" s="41">
        <v>0.4157303370786517</v>
      </c>
      <c r="BY17" s="34">
        <v>37</v>
      </c>
      <c r="BZ17" s="34">
        <v>51</v>
      </c>
      <c r="CA17" s="34">
        <v>88</v>
      </c>
      <c r="CB17" s="34">
        <v>0</v>
      </c>
      <c r="CC17" s="42">
        <v>1</v>
      </c>
      <c r="CD17" s="34">
        <v>1</v>
      </c>
      <c r="CE17" s="43">
        <v>0.9887640449438202</v>
      </c>
      <c r="CF17" s="44">
        <v>89</v>
      </c>
      <c r="CG17" s="44">
        <v>0</v>
      </c>
      <c r="CH17" s="43">
        <v>1</v>
      </c>
      <c r="CI17" s="44">
        <v>12</v>
      </c>
      <c r="CJ17" s="44">
        <v>24</v>
      </c>
      <c r="CK17" s="44">
        <v>1</v>
      </c>
      <c r="CL17" s="44">
        <v>0</v>
      </c>
      <c r="CM17" s="44">
        <v>0</v>
      </c>
      <c r="CN17" s="44">
        <v>0</v>
      </c>
      <c r="CO17" s="44">
        <v>0</v>
      </c>
      <c r="CP17" s="44">
        <v>0</v>
      </c>
      <c r="CQ17" s="44">
        <v>0</v>
      </c>
      <c r="CR17" s="44">
        <v>0</v>
      </c>
      <c r="CS17" s="44">
        <v>0</v>
      </c>
      <c r="CT17" s="44">
        <v>0</v>
      </c>
      <c r="CU17" s="45">
        <v>700</v>
      </c>
      <c r="CV17" s="45">
        <v>655</v>
      </c>
      <c r="CW17" s="45">
        <v>732</v>
      </c>
      <c r="CX17" s="34">
        <v>28</v>
      </c>
      <c r="CY17" s="34">
        <v>27</v>
      </c>
      <c r="CZ17" s="34">
        <v>29</v>
      </c>
      <c r="DA17" s="47"/>
      <c r="DB17" s="105">
        <v>677809</v>
      </c>
      <c r="DC17" s="105">
        <v>307746</v>
      </c>
      <c r="DD17" s="106">
        <v>985555</v>
      </c>
      <c r="DE17" s="105">
        <v>-42509</v>
      </c>
      <c r="DF17" s="107">
        <v>54058</v>
      </c>
      <c r="DG17" s="108"/>
      <c r="DH17" s="108"/>
      <c r="DI17" s="108">
        <v>18853</v>
      </c>
      <c r="DJ17" s="108">
        <v>5000</v>
      </c>
      <c r="DK17" s="108">
        <v>49628</v>
      </c>
      <c r="DL17" s="53"/>
      <c r="DM17" s="108"/>
      <c r="DN17" s="109">
        <v>73481</v>
      </c>
      <c r="DO17" s="53"/>
      <c r="DP17" s="110"/>
      <c r="DQ17" s="53"/>
      <c r="DR17" s="110">
        <v>21601</v>
      </c>
      <c r="DS17" s="110"/>
      <c r="DT17" s="53"/>
      <c r="DU17" s="110">
        <v>1486</v>
      </c>
      <c r="DV17" s="111">
        <v>96568</v>
      </c>
      <c r="DW17" s="61"/>
      <c r="DX17" s="105">
        <v>0</v>
      </c>
      <c r="DY17" s="105">
        <v>1028065</v>
      </c>
      <c r="DZ17" s="105">
        <v>0</v>
      </c>
      <c r="EA17" s="105">
        <v>889466</v>
      </c>
      <c r="EB17" s="48">
        <v>1.1080299865312446</v>
      </c>
      <c r="EC17" s="62"/>
      <c r="ED17" s="53"/>
      <c r="EE17" s="108"/>
      <c r="EF17" s="53"/>
      <c r="EG17" s="108"/>
      <c r="EH17" s="53"/>
      <c r="EI17" s="108"/>
      <c r="EJ17" s="53"/>
      <c r="EK17" s="108"/>
      <c r="EL17" s="53"/>
      <c r="EM17" s="108"/>
      <c r="EN17" s="108">
        <v>0</v>
      </c>
      <c r="EO17" s="112"/>
      <c r="EP17" s="49"/>
      <c r="EQ17" s="35"/>
      <c r="ER17" s="49"/>
      <c r="ES17" s="49"/>
      <c r="ET17" s="35"/>
      <c r="EU17" s="51"/>
      <c r="EV17" s="49" t="s">
        <v>497</v>
      </c>
      <c r="EW17" s="35">
        <v>2</v>
      </c>
      <c r="EX17" s="51" t="s">
        <v>498</v>
      </c>
      <c r="EY17" s="49"/>
      <c r="EZ17" s="35"/>
      <c r="FA17" s="51"/>
      <c r="FB17" s="51"/>
      <c r="FC17" s="49"/>
      <c r="FD17" s="35"/>
      <c r="FE17" s="51"/>
      <c r="FF17" s="113"/>
      <c r="FG17" s="114"/>
      <c r="FH17" s="110"/>
      <c r="FI17" s="110"/>
      <c r="FJ17" s="110"/>
      <c r="FK17" s="110"/>
      <c r="FL17" s="53"/>
      <c r="FM17" s="53"/>
      <c r="FN17" s="114"/>
      <c r="FO17" s="110"/>
      <c r="FP17" s="110"/>
      <c r="FQ17" s="110"/>
      <c r="FR17" s="110"/>
      <c r="FS17" s="53"/>
      <c r="FT17" s="53"/>
      <c r="FU17" s="114"/>
      <c r="FV17" s="110"/>
      <c r="FW17" s="110"/>
      <c r="FX17" s="110"/>
      <c r="FY17" s="110"/>
      <c r="FZ17" s="53"/>
      <c r="GA17" s="53"/>
      <c r="GB17" s="114"/>
      <c r="GC17" s="110"/>
      <c r="GD17" s="110"/>
      <c r="GE17" s="110"/>
      <c r="GF17" s="110"/>
      <c r="GG17" s="53"/>
      <c r="GH17" s="53"/>
      <c r="GI17" s="114"/>
      <c r="GJ17" s="110"/>
      <c r="GK17" s="110"/>
      <c r="GL17" s="110"/>
      <c r="GM17" s="110"/>
      <c r="GN17" s="53"/>
      <c r="GO17" s="53"/>
      <c r="GP17" s="114"/>
      <c r="GQ17" s="110"/>
      <c r="GR17" s="110"/>
      <c r="GS17" s="110"/>
      <c r="GT17" s="110"/>
      <c r="GU17" s="53"/>
      <c r="GV17" s="53"/>
      <c r="GW17" s="114"/>
      <c r="GX17" s="53"/>
      <c r="GY17" s="110"/>
      <c r="GZ17" s="53"/>
      <c r="HA17" s="53"/>
      <c r="HB17" s="53"/>
      <c r="HC17" s="53"/>
      <c r="HD17" s="114"/>
      <c r="HE17" s="110"/>
      <c r="HF17" s="53"/>
      <c r="HG17" s="53"/>
      <c r="HH17" s="53"/>
      <c r="HI17" s="53"/>
      <c r="HJ17" s="53"/>
      <c r="HK17" s="114"/>
      <c r="HL17" s="110"/>
      <c r="HM17" s="53"/>
      <c r="HN17" s="53"/>
      <c r="HO17" s="53"/>
      <c r="HP17" s="53"/>
      <c r="HQ17" s="53"/>
      <c r="HR17" s="114"/>
      <c r="HS17" s="110"/>
      <c r="HT17" s="53"/>
      <c r="HU17" s="53"/>
      <c r="HV17" s="53"/>
      <c r="HW17" s="53"/>
      <c r="HX17" s="53"/>
      <c r="HY17" s="114"/>
      <c r="HZ17" s="110"/>
      <c r="IA17" s="53"/>
      <c r="IB17" s="53"/>
      <c r="IC17" s="53"/>
      <c r="ID17" s="53"/>
      <c r="IE17" s="115"/>
      <c r="IF17" s="116"/>
      <c r="IG17" s="117"/>
      <c r="IH17" s="117"/>
      <c r="II17" s="50"/>
    </row>
    <row r="18" spans="1:243" x14ac:dyDescent="0.3">
      <c r="A18" s="12">
        <v>17</v>
      </c>
      <c r="B18" s="3" t="s">
        <v>33</v>
      </c>
      <c r="C18" s="14" t="s">
        <v>34</v>
      </c>
      <c r="D18" s="12">
        <v>3</v>
      </c>
      <c r="E18" s="30">
        <v>1</v>
      </c>
      <c r="F18" s="31" t="s">
        <v>499</v>
      </c>
      <c r="G18" s="31">
        <v>2</v>
      </c>
      <c r="H18" s="32"/>
      <c r="I18" s="33" t="s">
        <v>500</v>
      </c>
      <c r="J18" s="53" t="s">
        <v>501</v>
      </c>
      <c r="K18" s="31" t="s">
        <v>502</v>
      </c>
      <c r="L18" s="31" t="s">
        <v>503</v>
      </c>
      <c r="M18" s="33" t="s">
        <v>223</v>
      </c>
      <c r="N18" s="33">
        <v>5</v>
      </c>
      <c r="O18" s="33"/>
      <c r="P18" s="53" t="s">
        <v>504</v>
      </c>
      <c r="Q18" s="53" t="s">
        <v>180</v>
      </c>
      <c r="R18" s="33" t="s">
        <v>505</v>
      </c>
      <c r="S18" s="33">
        <v>2</v>
      </c>
      <c r="T18" s="53" t="s">
        <v>506</v>
      </c>
      <c r="U18" s="34">
        <v>74</v>
      </c>
      <c r="V18" s="53" t="s">
        <v>499</v>
      </c>
      <c r="W18" s="53">
        <v>46</v>
      </c>
      <c r="X18" s="53" t="s">
        <v>507</v>
      </c>
      <c r="Y18" s="53">
        <v>46</v>
      </c>
      <c r="Z18" s="53" t="s">
        <v>508</v>
      </c>
      <c r="AA18" s="53">
        <v>5</v>
      </c>
      <c r="AB18" s="53" t="s">
        <v>509</v>
      </c>
      <c r="AC18" s="53">
        <v>2</v>
      </c>
      <c r="AD18" s="53" t="s">
        <v>510</v>
      </c>
      <c r="AE18" s="53">
        <v>1</v>
      </c>
      <c r="AF18" s="104">
        <v>100</v>
      </c>
      <c r="AG18" s="35"/>
      <c r="AH18" s="35"/>
      <c r="AI18" s="35"/>
      <c r="AJ18" s="35"/>
      <c r="AK18" s="35">
        <v>1</v>
      </c>
      <c r="AL18" s="35"/>
      <c r="AM18" s="35"/>
      <c r="AN18" s="35"/>
      <c r="AO18" s="35"/>
      <c r="AP18" s="36">
        <v>80</v>
      </c>
      <c r="AQ18" s="36">
        <v>160</v>
      </c>
      <c r="AR18" s="36">
        <v>240</v>
      </c>
      <c r="AS18" s="37">
        <v>0.33333333333333331</v>
      </c>
      <c r="AT18" s="38" t="s">
        <v>185</v>
      </c>
      <c r="AU18" s="38">
        <v>0</v>
      </c>
      <c r="AV18" s="38" t="s">
        <v>185</v>
      </c>
      <c r="AW18" s="38">
        <v>0</v>
      </c>
      <c r="AX18" s="38" t="s">
        <v>511</v>
      </c>
      <c r="AY18" s="38">
        <v>80</v>
      </c>
      <c r="AZ18" s="38"/>
      <c r="BA18" s="38"/>
      <c r="BB18" s="38" t="s">
        <v>185</v>
      </c>
      <c r="BC18" s="38">
        <v>0</v>
      </c>
      <c r="BD18" s="38"/>
      <c r="BE18" s="38"/>
      <c r="BF18" s="38"/>
      <c r="BG18" s="38"/>
      <c r="BH18" s="38" t="s">
        <v>185</v>
      </c>
      <c r="BI18" s="38">
        <v>0</v>
      </c>
      <c r="BJ18" s="38" t="s">
        <v>185</v>
      </c>
      <c r="BK18" s="38">
        <v>0</v>
      </c>
      <c r="BL18" s="38"/>
      <c r="BM18" s="38"/>
      <c r="BN18" s="38"/>
      <c r="BO18" s="38"/>
      <c r="BP18" s="38" t="s">
        <v>185</v>
      </c>
      <c r="BQ18" s="38">
        <v>0</v>
      </c>
      <c r="BR18" s="38" t="s">
        <v>512</v>
      </c>
      <c r="BS18" s="38">
        <v>160</v>
      </c>
      <c r="BT18" s="53"/>
      <c r="BU18" s="39">
        <v>55</v>
      </c>
      <c r="BV18" s="40">
        <v>19</v>
      </c>
      <c r="BW18" s="39">
        <v>74</v>
      </c>
      <c r="BX18" s="41">
        <v>0.7432432432432432</v>
      </c>
      <c r="BY18" s="34">
        <v>42</v>
      </c>
      <c r="BZ18" s="34">
        <v>11</v>
      </c>
      <c r="CA18" s="34">
        <v>53</v>
      </c>
      <c r="CB18" s="34">
        <v>13</v>
      </c>
      <c r="CC18" s="42">
        <v>8</v>
      </c>
      <c r="CD18" s="34">
        <v>21</v>
      </c>
      <c r="CE18" s="43">
        <v>0.71621621621621623</v>
      </c>
      <c r="CF18" s="44">
        <v>5</v>
      </c>
      <c r="CG18" s="44">
        <v>69</v>
      </c>
      <c r="CH18" s="43">
        <v>6.7567567567567571E-2</v>
      </c>
      <c r="CI18" s="44">
        <v>2</v>
      </c>
      <c r="CJ18" s="44">
        <v>49</v>
      </c>
      <c r="CK18" s="44">
        <v>2</v>
      </c>
      <c r="CL18" s="44">
        <v>0</v>
      </c>
      <c r="CM18" s="44">
        <v>0</v>
      </c>
      <c r="CN18" s="44">
        <v>0</v>
      </c>
      <c r="CO18" s="44">
        <v>0</v>
      </c>
      <c r="CP18" s="44">
        <v>1</v>
      </c>
      <c r="CQ18" s="44">
        <v>1</v>
      </c>
      <c r="CR18" s="44">
        <v>0</v>
      </c>
      <c r="CS18" s="44">
        <v>0</v>
      </c>
      <c r="CT18" s="44">
        <v>0</v>
      </c>
      <c r="CU18" s="45">
        <v>798</v>
      </c>
      <c r="CV18" s="45">
        <v>736</v>
      </c>
      <c r="CW18" s="45">
        <v>977</v>
      </c>
      <c r="CX18" s="34">
        <v>28.3</v>
      </c>
      <c r="CY18" s="34">
        <v>27</v>
      </c>
      <c r="CZ18" s="34">
        <v>31</v>
      </c>
      <c r="DA18" s="47"/>
      <c r="DB18" s="105">
        <v>642236</v>
      </c>
      <c r="DC18" s="105">
        <v>80033</v>
      </c>
      <c r="DD18" s="106">
        <v>722269</v>
      </c>
      <c r="DE18" s="105">
        <v>-202384</v>
      </c>
      <c r="DF18" s="107">
        <v>21408</v>
      </c>
      <c r="DG18" s="108"/>
      <c r="DH18" s="108">
        <v>198663</v>
      </c>
      <c r="DI18" s="108">
        <v>12539</v>
      </c>
      <c r="DJ18" s="108"/>
      <c r="DK18" s="108">
        <v>17885</v>
      </c>
      <c r="DL18" s="53" t="s">
        <v>513</v>
      </c>
      <c r="DM18" s="108">
        <v>1308</v>
      </c>
      <c r="DN18" s="109">
        <v>230395</v>
      </c>
      <c r="DO18" s="53"/>
      <c r="DP18" s="110"/>
      <c r="DQ18" s="53"/>
      <c r="DR18" s="110"/>
      <c r="DS18" s="110"/>
      <c r="DT18" s="53" t="s">
        <v>514</v>
      </c>
      <c r="DU18" s="110">
        <v>230</v>
      </c>
      <c r="DV18" s="111">
        <v>230625</v>
      </c>
      <c r="DW18" s="61"/>
      <c r="DX18" s="105">
        <v>0</v>
      </c>
      <c r="DY18" s="105">
        <v>924654</v>
      </c>
      <c r="DZ18" s="105">
        <v>4883</v>
      </c>
      <c r="EA18" s="105">
        <v>691678</v>
      </c>
      <c r="EB18" s="48">
        <v>1.0442272271201338</v>
      </c>
      <c r="EC18" s="103"/>
      <c r="ED18" s="53"/>
      <c r="EE18" s="108"/>
      <c r="EF18" s="53"/>
      <c r="EG18" s="108"/>
      <c r="EH18" s="53"/>
      <c r="EI18" s="108"/>
      <c r="EJ18" s="53"/>
      <c r="EK18" s="108"/>
      <c r="EL18" s="53"/>
      <c r="EM18" s="108"/>
      <c r="EN18" s="108">
        <v>0</v>
      </c>
      <c r="EO18" s="112"/>
      <c r="EP18" s="51" t="s">
        <v>515</v>
      </c>
      <c r="EQ18" s="35">
        <v>2</v>
      </c>
      <c r="ER18" s="49" t="s">
        <v>516</v>
      </c>
      <c r="ES18" s="49" t="s">
        <v>279</v>
      </c>
      <c r="ET18" s="35">
        <v>2</v>
      </c>
      <c r="EU18" s="51" t="s">
        <v>517</v>
      </c>
      <c r="EV18" s="49"/>
      <c r="EW18" s="35"/>
      <c r="EX18" s="51"/>
      <c r="EY18" s="49" t="s">
        <v>518</v>
      </c>
      <c r="EZ18" s="35">
        <v>1</v>
      </c>
      <c r="FA18" s="51" t="s">
        <v>519</v>
      </c>
      <c r="FB18" s="51"/>
      <c r="FC18" s="49"/>
      <c r="FD18" s="35"/>
      <c r="FE18" s="51"/>
      <c r="FF18" s="113"/>
      <c r="FG18" s="114"/>
      <c r="FH18" s="110"/>
      <c r="FI18" s="110"/>
      <c r="FJ18" s="110"/>
      <c r="FK18" s="110"/>
      <c r="FL18" s="53"/>
      <c r="FM18" s="53"/>
      <c r="FN18" s="114"/>
      <c r="FO18" s="110"/>
      <c r="FP18" s="110"/>
      <c r="FQ18" s="110"/>
      <c r="FR18" s="110"/>
      <c r="FS18" s="53"/>
      <c r="FT18" s="53"/>
      <c r="FU18" s="114"/>
      <c r="FV18" s="110"/>
      <c r="FW18" s="110"/>
      <c r="FX18" s="110"/>
      <c r="FY18" s="110"/>
      <c r="FZ18" s="53"/>
      <c r="GA18" s="53"/>
      <c r="GB18" s="114"/>
      <c r="GC18" s="110"/>
      <c r="GD18" s="110"/>
      <c r="GE18" s="110"/>
      <c r="GF18" s="110"/>
      <c r="GG18" s="53"/>
      <c r="GH18" s="53"/>
      <c r="GI18" s="114"/>
      <c r="GJ18" s="110"/>
      <c r="GK18" s="110"/>
      <c r="GL18" s="110"/>
      <c r="GM18" s="110"/>
      <c r="GN18" s="53"/>
      <c r="GO18" s="53"/>
      <c r="GP18" s="114"/>
      <c r="GQ18" s="110"/>
      <c r="GR18" s="110"/>
      <c r="GS18" s="110"/>
      <c r="GT18" s="110"/>
      <c r="GU18" s="53"/>
      <c r="GV18" s="53"/>
      <c r="GW18" s="114"/>
      <c r="GX18" s="53"/>
      <c r="GY18" s="110"/>
      <c r="GZ18" s="53"/>
      <c r="HA18" s="53"/>
      <c r="HB18" s="53"/>
      <c r="HC18" s="53"/>
      <c r="HD18" s="114"/>
      <c r="HE18" s="110"/>
      <c r="HF18" s="53"/>
      <c r="HG18" s="53"/>
      <c r="HH18" s="53"/>
      <c r="HI18" s="53"/>
      <c r="HJ18" s="53"/>
      <c r="HK18" s="114"/>
      <c r="HL18" s="53"/>
      <c r="HM18" s="53"/>
      <c r="HN18" s="53"/>
      <c r="HO18" s="53"/>
      <c r="HP18" s="53"/>
      <c r="HQ18" s="53"/>
      <c r="HR18" s="114"/>
      <c r="HS18" s="53"/>
      <c r="HT18" s="53"/>
      <c r="HU18" s="53"/>
      <c r="HV18" s="53"/>
      <c r="HW18" s="53"/>
      <c r="HX18" s="53"/>
      <c r="HY18" s="114"/>
      <c r="HZ18" s="53"/>
      <c r="IA18" s="53"/>
      <c r="IB18" s="53"/>
      <c r="IC18" s="53"/>
      <c r="ID18" s="53"/>
      <c r="IE18" s="115"/>
      <c r="IF18" s="116"/>
      <c r="IG18" s="117"/>
      <c r="IH18" s="117"/>
      <c r="II18" s="50"/>
    </row>
    <row r="19" spans="1:243" x14ac:dyDescent="0.3">
      <c r="A19" s="12">
        <v>18</v>
      </c>
      <c r="B19" s="3" t="s">
        <v>37</v>
      </c>
      <c r="C19" s="4" t="s">
        <v>38</v>
      </c>
      <c r="D19" s="8">
        <v>4</v>
      </c>
      <c r="E19" s="30">
        <v>3</v>
      </c>
      <c r="F19" s="31" t="s">
        <v>539</v>
      </c>
      <c r="G19" s="31">
        <v>1</v>
      </c>
      <c r="H19" s="32">
        <v>135907</v>
      </c>
      <c r="I19" s="33" t="s">
        <v>540</v>
      </c>
      <c r="J19" s="53" t="s">
        <v>541</v>
      </c>
      <c r="K19" s="31" t="s">
        <v>542</v>
      </c>
      <c r="L19" s="31" t="s">
        <v>543</v>
      </c>
      <c r="M19" s="33" t="s">
        <v>223</v>
      </c>
      <c r="N19" s="33">
        <v>5</v>
      </c>
      <c r="O19" s="33"/>
      <c r="P19" s="53" t="s">
        <v>544</v>
      </c>
      <c r="Q19" s="53" t="s">
        <v>385</v>
      </c>
      <c r="R19" s="33" t="s">
        <v>386</v>
      </c>
      <c r="S19" s="33">
        <v>4</v>
      </c>
      <c r="T19" s="53" t="s">
        <v>545</v>
      </c>
      <c r="U19" s="34">
        <v>75</v>
      </c>
      <c r="V19" s="53" t="s">
        <v>546</v>
      </c>
      <c r="W19" s="53">
        <v>36.5</v>
      </c>
      <c r="X19" s="53" t="s">
        <v>539</v>
      </c>
      <c r="Y19" s="53">
        <v>30</v>
      </c>
      <c r="Z19" s="53" t="s">
        <v>547</v>
      </c>
      <c r="AA19" s="53">
        <v>5.5</v>
      </c>
      <c r="AB19" s="53" t="s">
        <v>548</v>
      </c>
      <c r="AC19" s="53">
        <v>5.5</v>
      </c>
      <c r="AD19" s="53" t="s">
        <v>210</v>
      </c>
      <c r="AE19" s="53">
        <v>22.5</v>
      </c>
      <c r="AF19" s="104">
        <v>100</v>
      </c>
      <c r="AG19" s="35"/>
      <c r="AH19" s="35"/>
      <c r="AI19" s="35"/>
      <c r="AJ19" s="35"/>
      <c r="AK19" s="35"/>
      <c r="AL19" s="35"/>
      <c r="AM19" s="35"/>
      <c r="AN19" s="35"/>
      <c r="AO19" s="35">
        <v>1</v>
      </c>
      <c r="AP19" s="36">
        <v>3432</v>
      </c>
      <c r="AQ19" s="36">
        <v>13036</v>
      </c>
      <c r="AR19" s="36">
        <v>16468</v>
      </c>
      <c r="AS19" s="37">
        <v>0.20840417779936848</v>
      </c>
      <c r="AT19" s="38" t="s">
        <v>549</v>
      </c>
      <c r="AU19" s="38">
        <v>3432</v>
      </c>
      <c r="AV19" s="38" t="s">
        <v>185</v>
      </c>
      <c r="AW19" s="38">
        <v>0</v>
      </c>
      <c r="AX19" s="38" t="s">
        <v>185</v>
      </c>
      <c r="AY19" s="38">
        <v>0</v>
      </c>
      <c r="AZ19" s="38"/>
      <c r="BA19" s="38"/>
      <c r="BB19" s="38" t="s">
        <v>185</v>
      </c>
      <c r="BC19" s="38">
        <v>0</v>
      </c>
      <c r="BD19" s="38"/>
      <c r="BE19" s="38"/>
      <c r="BF19" s="38"/>
      <c r="BG19" s="38"/>
      <c r="BH19" s="38" t="s">
        <v>185</v>
      </c>
      <c r="BI19" s="38">
        <v>0</v>
      </c>
      <c r="BJ19" s="38" t="s">
        <v>185</v>
      </c>
      <c r="BK19" s="38">
        <v>0</v>
      </c>
      <c r="BL19" s="38"/>
      <c r="BM19" s="38"/>
      <c r="BN19" s="38"/>
      <c r="BO19" s="38"/>
      <c r="BP19" s="38" t="s">
        <v>185</v>
      </c>
      <c r="BQ19" s="38">
        <v>0</v>
      </c>
      <c r="BR19" s="38" t="s">
        <v>549</v>
      </c>
      <c r="BS19" s="38">
        <v>13036</v>
      </c>
      <c r="BT19" s="53"/>
      <c r="BU19" s="39">
        <v>40</v>
      </c>
      <c r="BV19" s="40">
        <v>35</v>
      </c>
      <c r="BW19" s="39">
        <v>75</v>
      </c>
      <c r="BX19" s="41">
        <v>0.53333333333333333</v>
      </c>
      <c r="BY19" s="45">
        <v>35</v>
      </c>
      <c r="BZ19" s="34">
        <v>30</v>
      </c>
      <c r="CA19" s="34">
        <v>65</v>
      </c>
      <c r="CB19" s="45">
        <v>5</v>
      </c>
      <c r="CC19" s="42">
        <v>5</v>
      </c>
      <c r="CD19" s="34">
        <v>10</v>
      </c>
      <c r="CE19" s="43">
        <v>0.8666666666666667</v>
      </c>
      <c r="CF19" s="44">
        <v>48</v>
      </c>
      <c r="CG19" s="44">
        <v>27</v>
      </c>
      <c r="CH19" s="43">
        <v>0.64</v>
      </c>
      <c r="CI19" s="44">
        <v>11</v>
      </c>
      <c r="CJ19" s="44">
        <v>28</v>
      </c>
      <c r="CK19" s="44">
        <v>0</v>
      </c>
      <c r="CL19" s="44">
        <v>0</v>
      </c>
      <c r="CM19" s="44">
        <v>0</v>
      </c>
      <c r="CN19" s="44">
        <v>0</v>
      </c>
      <c r="CO19" s="44">
        <v>0</v>
      </c>
      <c r="CP19" s="44">
        <v>0</v>
      </c>
      <c r="CQ19" s="44">
        <v>1</v>
      </c>
      <c r="CR19" s="44">
        <v>0</v>
      </c>
      <c r="CS19" s="44">
        <v>0</v>
      </c>
      <c r="CT19" s="44">
        <v>0</v>
      </c>
      <c r="CU19" s="45">
        <v>1352</v>
      </c>
      <c r="CV19" s="45">
        <v>1195</v>
      </c>
      <c r="CW19" s="45">
        <v>1531</v>
      </c>
      <c r="CX19" s="34">
        <v>36</v>
      </c>
      <c r="CY19" s="45">
        <v>35</v>
      </c>
      <c r="CZ19" s="34">
        <v>38</v>
      </c>
      <c r="DA19" s="47"/>
      <c r="DB19" s="105">
        <v>754422</v>
      </c>
      <c r="DC19" s="105">
        <v>412824</v>
      </c>
      <c r="DD19" s="106">
        <v>1167246</v>
      </c>
      <c r="DE19" s="105">
        <v>-301717</v>
      </c>
      <c r="DF19" s="107">
        <v>-113182</v>
      </c>
      <c r="DG19" s="108"/>
      <c r="DH19" s="108">
        <v>83380</v>
      </c>
      <c r="DI19" s="108">
        <v>40933</v>
      </c>
      <c r="DJ19" s="108">
        <v>39500</v>
      </c>
      <c r="DK19" s="108">
        <v>26170</v>
      </c>
      <c r="DL19" s="53"/>
      <c r="DM19" s="108"/>
      <c r="DN19" s="109">
        <v>189983</v>
      </c>
      <c r="DO19" s="53"/>
      <c r="DP19" s="110"/>
      <c r="DQ19" s="53"/>
      <c r="DR19" s="110"/>
      <c r="DS19" s="110"/>
      <c r="DT19" s="53"/>
      <c r="DU19" s="110">
        <v>8436</v>
      </c>
      <c r="DV19" s="111">
        <v>198419</v>
      </c>
      <c r="DW19" s="61"/>
      <c r="DX19" s="105">
        <v>977087</v>
      </c>
      <c r="DY19" s="105">
        <v>575405</v>
      </c>
      <c r="DZ19" s="105">
        <v>9884</v>
      </c>
      <c r="EA19" s="105">
        <v>917978</v>
      </c>
      <c r="EB19" s="48">
        <v>1.2715402765643622</v>
      </c>
      <c r="EC19" s="103"/>
      <c r="ED19" s="53"/>
      <c r="EE19" s="108"/>
      <c r="EF19" s="53"/>
      <c r="EG19" s="108"/>
      <c r="EH19" s="53"/>
      <c r="EI19" s="108"/>
      <c r="EJ19" s="53"/>
      <c r="EK19" s="108"/>
      <c r="EL19" s="53"/>
      <c r="EM19" s="108"/>
      <c r="EN19" s="108">
        <v>0</v>
      </c>
      <c r="EO19" s="112"/>
      <c r="EP19" s="51" t="s">
        <v>550</v>
      </c>
      <c r="EQ19" s="35">
        <v>1</v>
      </c>
      <c r="ER19" s="49" t="s">
        <v>551</v>
      </c>
      <c r="ES19" s="49" t="s">
        <v>214</v>
      </c>
      <c r="ET19" s="35">
        <v>3</v>
      </c>
      <c r="EU19" s="51" t="s">
        <v>552</v>
      </c>
      <c r="EV19" s="49"/>
      <c r="EW19" s="35"/>
      <c r="EX19" s="51"/>
      <c r="EY19" s="49"/>
      <c r="EZ19" s="35"/>
      <c r="FA19" s="51"/>
      <c r="FB19" s="51"/>
      <c r="FC19" s="49"/>
      <c r="FD19" s="35"/>
      <c r="FE19" s="51"/>
      <c r="FF19" s="113"/>
      <c r="FG19" s="114" t="s">
        <v>553</v>
      </c>
      <c r="FH19" s="110"/>
      <c r="FI19" s="110">
        <v>424298</v>
      </c>
      <c r="FJ19" s="110"/>
      <c r="FK19" s="110"/>
      <c r="FL19" s="53"/>
      <c r="FM19" s="53"/>
      <c r="FN19" s="114" t="s">
        <v>554</v>
      </c>
      <c r="FO19" s="110"/>
      <c r="FP19" s="110">
        <v>18181</v>
      </c>
      <c r="FQ19" s="110"/>
      <c r="FR19" s="110"/>
      <c r="FS19" s="53"/>
      <c r="FT19" s="53"/>
      <c r="FU19" s="114"/>
      <c r="FV19" s="110"/>
      <c r="FW19" s="110"/>
      <c r="FX19" s="110"/>
      <c r="FY19" s="110"/>
      <c r="FZ19" s="53"/>
      <c r="GA19" s="53"/>
      <c r="GB19" s="114"/>
      <c r="GC19" s="110"/>
      <c r="GD19" s="110"/>
      <c r="GE19" s="110"/>
      <c r="GF19" s="110"/>
      <c r="GG19" s="53"/>
      <c r="GH19" s="53"/>
      <c r="GI19" s="114"/>
      <c r="GJ19" s="110"/>
      <c r="GK19" s="110"/>
      <c r="GL19" s="110"/>
      <c r="GM19" s="110"/>
      <c r="GN19" s="53"/>
      <c r="GO19" s="53"/>
      <c r="GP19" s="114"/>
      <c r="GQ19" s="110"/>
      <c r="GR19" s="110"/>
      <c r="GS19" s="110"/>
      <c r="GT19" s="110"/>
      <c r="GU19" s="53"/>
      <c r="GV19" s="53"/>
      <c r="GW19" s="114" t="s">
        <v>555</v>
      </c>
      <c r="GX19" s="110"/>
      <c r="GY19" s="110">
        <v>17272</v>
      </c>
      <c r="GZ19" s="110"/>
      <c r="HA19" s="53"/>
      <c r="HB19" s="53"/>
      <c r="HC19" s="53"/>
      <c r="HD19" s="114" t="s">
        <v>556</v>
      </c>
      <c r="HE19" s="110"/>
      <c r="HF19" s="110">
        <v>10237</v>
      </c>
      <c r="HG19" s="53"/>
      <c r="HH19" s="53"/>
      <c r="HI19" s="53"/>
      <c r="HJ19" s="53"/>
      <c r="HK19" s="114"/>
      <c r="HL19" s="110"/>
      <c r="HM19" s="53"/>
      <c r="HN19" s="53"/>
      <c r="HO19" s="53"/>
      <c r="HP19" s="53"/>
      <c r="HQ19" s="53"/>
      <c r="HR19" s="114"/>
      <c r="HS19" s="110"/>
      <c r="HT19" s="53"/>
      <c r="HU19" s="53"/>
      <c r="HV19" s="53"/>
      <c r="HW19" s="53"/>
      <c r="HX19" s="53"/>
      <c r="HY19" s="114"/>
      <c r="HZ19" s="110"/>
      <c r="IA19" s="53"/>
      <c r="IB19" s="53"/>
      <c r="IC19" s="53"/>
      <c r="ID19" s="53"/>
      <c r="IE19" s="115"/>
      <c r="IF19" s="116"/>
      <c r="IG19" s="117"/>
      <c r="IH19" s="117"/>
      <c r="II19" s="50"/>
    </row>
    <row r="20" spans="1:243" x14ac:dyDescent="0.3">
      <c r="A20" s="12">
        <v>19</v>
      </c>
      <c r="B20" s="3" t="s">
        <v>39</v>
      </c>
      <c r="C20" s="15" t="s">
        <v>40</v>
      </c>
      <c r="D20" s="8">
        <v>6</v>
      </c>
      <c r="E20" s="30">
        <v>2</v>
      </c>
      <c r="F20" s="31" t="s">
        <v>557</v>
      </c>
      <c r="G20" s="31">
        <v>1</v>
      </c>
      <c r="H20" s="32"/>
      <c r="I20" s="33" t="s">
        <v>174</v>
      </c>
      <c r="J20" s="53" t="s">
        <v>558</v>
      </c>
      <c r="K20" s="31" t="s">
        <v>559</v>
      </c>
      <c r="L20" s="31" t="s">
        <v>560</v>
      </c>
      <c r="M20" s="33" t="s">
        <v>178</v>
      </c>
      <c r="N20" s="33">
        <v>10</v>
      </c>
      <c r="O20" s="33" t="s">
        <v>561</v>
      </c>
      <c r="P20" s="53" t="s">
        <v>562</v>
      </c>
      <c r="Q20" s="53"/>
      <c r="R20" s="33" t="s">
        <v>181</v>
      </c>
      <c r="S20" s="33">
        <v>3</v>
      </c>
      <c r="T20" s="53" t="s">
        <v>563</v>
      </c>
      <c r="U20" s="34">
        <v>59</v>
      </c>
      <c r="V20" s="53"/>
      <c r="W20" s="53"/>
      <c r="X20" s="53" t="s">
        <v>185</v>
      </c>
      <c r="Y20" s="53" t="s">
        <v>185</v>
      </c>
      <c r="Z20" s="53" t="s">
        <v>185</v>
      </c>
      <c r="AA20" s="53" t="s">
        <v>185</v>
      </c>
      <c r="AB20" s="53" t="s">
        <v>185</v>
      </c>
      <c r="AC20" s="103" t="s">
        <v>185</v>
      </c>
      <c r="AD20" s="53" t="s">
        <v>185</v>
      </c>
      <c r="AE20" s="53" t="s">
        <v>185</v>
      </c>
      <c r="AF20" s="104"/>
      <c r="AG20" s="35">
        <v>1</v>
      </c>
      <c r="AH20" s="35">
        <v>1</v>
      </c>
      <c r="AI20" s="35">
        <v>1</v>
      </c>
      <c r="AJ20" s="35"/>
      <c r="AK20" s="35"/>
      <c r="AL20" s="35"/>
      <c r="AM20" s="35">
        <v>1</v>
      </c>
      <c r="AN20" s="35"/>
      <c r="AO20" s="35"/>
      <c r="AP20" s="36">
        <v>1328</v>
      </c>
      <c r="AQ20" s="36">
        <v>26</v>
      </c>
      <c r="AR20" s="36">
        <v>1354</v>
      </c>
      <c r="AS20" s="37">
        <v>0.98079763663220088</v>
      </c>
      <c r="AT20" s="38" t="s">
        <v>185</v>
      </c>
      <c r="AU20" s="38">
        <v>0</v>
      </c>
      <c r="AV20" s="38" t="s">
        <v>564</v>
      </c>
      <c r="AW20" s="38">
        <v>1328</v>
      </c>
      <c r="AX20" s="38" t="s">
        <v>185</v>
      </c>
      <c r="AY20" s="38">
        <v>0</v>
      </c>
      <c r="AZ20" s="38"/>
      <c r="BA20" s="38"/>
      <c r="BB20" s="38" t="s">
        <v>185</v>
      </c>
      <c r="BC20" s="38">
        <v>0</v>
      </c>
      <c r="BD20" s="38"/>
      <c r="BE20" s="38"/>
      <c r="BF20" s="38"/>
      <c r="BG20" s="38"/>
      <c r="BH20" s="38" t="s">
        <v>185</v>
      </c>
      <c r="BI20" s="38">
        <v>0</v>
      </c>
      <c r="BJ20" s="38" t="s">
        <v>185</v>
      </c>
      <c r="BK20" s="38">
        <v>0</v>
      </c>
      <c r="BL20" s="38"/>
      <c r="BM20" s="38"/>
      <c r="BN20" s="38"/>
      <c r="BO20" s="38"/>
      <c r="BP20" s="38" t="s">
        <v>185</v>
      </c>
      <c r="BQ20" s="38">
        <v>0</v>
      </c>
      <c r="BR20" s="38" t="s">
        <v>565</v>
      </c>
      <c r="BS20" s="38">
        <v>26</v>
      </c>
      <c r="BT20" s="53"/>
      <c r="BU20" s="39">
        <v>29</v>
      </c>
      <c r="BV20" s="40">
        <v>30</v>
      </c>
      <c r="BW20" s="39">
        <v>59</v>
      </c>
      <c r="BX20" s="41">
        <v>0.49152542372881358</v>
      </c>
      <c r="BY20" s="34">
        <v>27</v>
      </c>
      <c r="BZ20" s="34">
        <v>29</v>
      </c>
      <c r="CA20" s="34">
        <v>56</v>
      </c>
      <c r="CB20" s="34">
        <v>2</v>
      </c>
      <c r="CC20" s="42">
        <v>1</v>
      </c>
      <c r="CD20" s="34">
        <v>3</v>
      </c>
      <c r="CE20" s="43">
        <v>0.94915254237288138</v>
      </c>
      <c r="CF20" s="44">
        <v>5</v>
      </c>
      <c r="CG20" s="44">
        <v>54</v>
      </c>
      <c r="CH20" s="43">
        <v>8.4745762711864403E-2</v>
      </c>
      <c r="CI20" s="44">
        <v>0</v>
      </c>
      <c r="CJ20" s="44">
        <v>29</v>
      </c>
      <c r="CK20" s="44">
        <v>0</v>
      </c>
      <c r="CL20" s="44">
        <v>0</v>
      </c>
      <c r="CM20" s="44">
        <v>0</v>
      </c>
      <c r="CN20" s="44">
        <v>0</v>
      </c>
      <c r="CO20" s="44">
        <v>0</v>
      </c>
      <c r="CP20" s="44">
        <v>0</v>
      </c>
      <c r="CQ20" s="44">
        <v>0</v>
      </c>
      <c r="CR20" s="44">
        <v>0</v>
      </c>
      <c r="CS20" s="44">
        <v>0</v>
      </c>
      <c r="CT20" s="44">
        <v>0</v>
      </c>
      <c r="CU20" s="45">
        <v>648</v>
      </c>
      <c r="CV20" s="45">
        <v>623</v>
      </c>
      <c r="CW20" s="45">
        <v>730</v>
      </c>
      <c r="CX20" s="34">
        <v>27</v>
      </c>
      <c r="CY20" s="34">
        <v>22</v>
      </c>
      <c r="CZ20" s="34">
        <v>35</v>
      </c>
      <c r="DA20" s="47"/>
      <c r="DB20" s="105">
        <v>921278</v>
      </c>
      <c r="DC20" s="105">
        <v>125086</v>
      </c>
      <c r="DD20" s="106">
        <v>1046364</v>
      </c>
      <c r="DE20" s="105">
        <v>-28749</v>
      </c>
      <c r="DF20" s="107">
        <v>20288</v>
      </c>
      <c r="DG20" s="108"/>
      <c r="DH20" s="108"/>
      <c r="DI20" s="108">
        <v>38118</v>
      </c>
      <c r="DJ20" s="108">
        <v>7000</v>
      </c>
      <c r="DK20" s="108"/>
      <c r="DL20" s="53"/>
      <c r="DM20" s="108"/>
      <c r="DN20" s="109">
        <v>45118</v>
      </c>
      <c r="DO20" s="53"/>
      <c r="DP20" s="110"/>
      <c r="DQ20" s="53"/>
      <c r="DR20" s="110"/>
      <c r="DS20" s="110">
        <v>100</v>
      </c>
      <c r="DT20" s="53"/>
      <c r="DU20" s="110">
        <v>3819</v>
      </c>
      <c r="DV20" s="111">
        <v>49037</v>
      </c>
      <c r="DW20" s="61"/>
      <c r="DX20" s="105">
        <v>125732</v>
      </c>
      <c r="DY20" s="105">
        <v>949381</v>
      </c>
      <c r="DZ20" s="105">
        <v>0</v>
      </c>
      <c r="EA20" s="105">
        <v>750484</v>
      </c>
      <c r="EB20" s="48">
        <v>1.3942522425528059</v>
      </c>
      <c r="EC20" s="62"/>
      <c r="ED20" s="53"/>
      <c r="EE20" s="108"/>
      <c r="EF20" s="53"/>
      <c r="EG20" s="108"/>
      <c r="EH20" s="53"/>
      <c r="EI20" s="108"/>
      <c r="EJ20" s="53"/>
      <c r="EK20" s="108"/>
      <c r="EL20" s="53"/>
      <c r="EM20" s="108"/>
      <c r="EN20" s="108">
        <v>0</v>
      </c>
      <c r="EO20" s="112"/>
      <c r="EP20" s="49"/>
      <c r="EQ20" s="35"/>
      <c r="ER20" s="49"/>
      <c r="ES20" s="49">
        <v>12</v>
      </c>
      <c r="ET20" s="35"/>
      <c r="EU20" s="51"/>
      <c r="EV20" s="64" t="s">
        <v>566</v>
      </c>
      <c r="EW20" s="58">
        <v>13</v>
      </c>
      <c r="EX20" s="58" t="s">
        <v>567</v>
      </c>
      <c r="EY20" s="49"/>
      <c r="EZ20" s="35" t="s">
        <v>218</v>
      </c>
      <c r="FA20" s="51" t="s">
        <v>218</v>
      </c>
      <c r="FB20" s="51" t="s">
        <v>568</v>
      </c>
      <c r="FC20" s="49" t="s">
        <v>569</v>
      </c>
      <c r="FD20" s="35">
        <v>30</v>
      </c>
      <c r="FE20" s="51" t="s">
        <v>570</v>
      </c>
      <c r="FF20" s="113"/>
      <c r="FG20" s="114"/>
      <c r="FH20" s="110"/>
      <c r="FI20" s="110"/>
      <c r="FJ20" s="110"/>
      <c r="FK20" s="110"/>
      <c r="FL20" s="53"/>
      <c r="FM20" s="53"/>
      <c r="FN20" s="114"/>
      <c r="FO20" s="110"/>
      <c r="FP20" s="110"/>
      <c r="FQ20" s="110"/>
      <c r="FR20" s="110"/>
      <c r="FS20" s="53"/>
      <c r="FT20" s="53"/>
      <c r="FU20" s="114"/>
      <c r="FV20" s="110"/>
      <c r="FW20" s="110"/>
      <c r="FX20" s="110"/>
      <c r="FY20" s="110"/>
      <c r="FZ20" s="53"/>
      <c r="GA20" s="53"/>
      <c r="GB20" s="114"/>
      <c r="GC20" s="110"/>
      <c r="GD20" s="110"/>
      <c r="GE20" s="110"/>
      <c r="GF20" s="110"/>
      <c r="GG20" s="53"/>
      <c r="GH20" s="53"/>
      <c r="GI20" s="114"/>
      <c r="GJ20" s="110"/>
      <c r="GK20" s="110"/>
      <c r="GL20" s="110"/>
      <c r="GM20" s="110"/>
      <c r="GN20" s="53"/>
      <c r="GO20" s="53"/>
      <c r="GP20" s="114"/>
      <c r="GQ20" s="110"/>
      <c r="GR20" s="110"/>
      <c r="GS20" s="110"/>
      <c r="GT20" s="110"/>
      <c r="GU20" s="53"/>
      <c r="GV20" s="53"/>
      <c r="GW20" s="114" t="s">
        <v>571</v>
      </c>
      <c r="GX20" s="53">
        <v>1400</v>
      </c>
      <c r="GY20" s="110"/>
      <c r="GZ20" s="53"/>
      <c r="HA20" s="53"/>
      <c r="HB20" s="53"/>
      <c r="HC20" s="53"/>
      <c r="HD20" s="114"/>
      <c r="HE20" s="110"/>
      <c r="HF20" s="53"/>
      <c r="HG20" s="53"/>
      <c r="HH20" s="53"/>
      <c r="HI20" s="53"/>
      <c r="HJ20" s="53"/>
      <c r="HK20" s="114"/>
      <c r="HL20" s="53"/>
      <c r="HM20" s="53"/>
      <c r="HN20" s="53"/>
      <c r="HO20" s="53"/>
      <c r="HP20" s="53"/>
      <c r="HQ20" s="53"/>
      <c r="HR20" s="114"/>
      <c r="HS20" s="53"/>
      <c r="HT20" s="53"/>
      <c r="HU20" s="53"/>
      <c r="HV20" s="53"/>
      <c r="HW20" s="53"/>
      <c r="HX20" s="53"/>
      <c r="HY20" s="114"/>
      <c r="HZ20" s="53"/>
      <c r="IA20" s="53"/>
      <c r="IB20" s="53"/>
      <c r="IC20" s="53"/>
      <c r="ID20" s="53"/>
      <c r="IE20" s="115"/>
      <c r="IF20" s="116"/>
      <c r="IG20" s="117"/>
      <c r="IH20" s="117"/>
      <c r="II20" s="50"/>
    </row>
    <row r="21" spans="1:243" x14ac:dyDescent="0.3">
      <c r="A21" s="12">
        <v>20</v>
      </c>
      <c r="B21" s="3" t="s">
        <v>41</v>
      </c>
      <c r="C21" s="14" t="s">
        <v>42</v>
      </c>
      <c r="D21" s="12">
        <v>5</v>
      </c>
      <c r="E21" s="30">
        <v>3</v>
      </c>
      <c r="F21" s="31" t="s">
        <v>572</v>
      </c>
      <c r="G21" s="31">
        <v>1</v>
      </c>
      <c r="H21" s="32">
        <v>150030</v>
      </c>
      <c r="I21" s="33" t="s">
        <v>174</v>
      </c>
      <c r="J21" s="53" t="s">
        <v>573</v>
      </c>
      <c r="K21" s="31" t="s">
        <v>574</v>
      </c>
      <c r="L21" s="31" t="s">
        <v>575</v>
      </c>
      <c r="M21" s="33" t="s">
        <v>203</v>
      </c>
      <c r="N21" s="33">
        <v>5</v>
      </c>
      <c r="O21" s="33"/>
      <c r="P21" s="53" t="s">
        <v>576</v>
      </c>
      <c r="Q21" s="53" t="s">
        <v>180</v>
      </c>
      <c r="R21" s="33" t="s">
        <v>577</v>
      </c>
      <c r="S21" s="33">
        <v>5</v>
      </c>
      <c r="T21" s="53" t="s">
        <v>578</v>
      </c>
      <c r="U21" s="34">
        <v>27</v>
      </c>
      <c r="V21" s="53" t="s">
        <v>572</v>
      </c>
      <c r="W21" s="53">
        <v>14.57</v>
      </c>
      <c r="X21" s="53" t="s">
        <v>579</v>
      </c>
      <c r="Y21" s="53">
        <v>10.92</v>
      </c>
      <c r="Z21" s="53" t="s">
        <v>580</v>
      </c>
      <c r="AA21" s="53">
        <v>10.91</v>
      </c>
      <c r="AB21" s="53" t="s">
        <v>581</v>
      </c>
      <c r="AC21" s="53">
        <v>7.3</v>
      </c>
      <c r="AD21" s="53" t="s">
        <v>210</v>
      </c>
      <c r="AE21" s="53">
        <v>56.3</v>
      </c>
      <c r="AF21" s="104">
        <v>100</v>
      </c>
      <c r="AG21" s="35"/>
      <c r="AH21" s="35"/>
      <c r="AI21" s="35"/>
      <c r="AJ21" s="35"/>
      <c r="AK21" s="35"/>
      <c r="AL21" s="35"/>
      <c r="AM21" s="35"/>
      <c r="AN21" s="35"/>
      <c r="AO21" s="35"/>
      <c r="AP21" s="36">
        <v>0</v>
      </c>
      <c r="AQ21" s="36">
        <v>7090</v>
      </c>
      <c r="AR21" s="36">
        <v>7090</v>
      </c>
      <c r="AS21" s="37">
        <v>0</v>
      </c>
      <c r="AT21" s="38" t="s">
        <v>185</v>
      </c>
      <c r="AU21" s="38">
        <v>0</v>
      </c>
      <c r="AV21" s="38" t="s">
        <v>185</v>
      </c>
      <c r="AW21" s="38">
        <v>0</v>
      </c>
      <c r="AX21" s="38" t="s">
        <v>185</v>
      </c>
      <c r="AY21" s="38">
        <v>0</v>
      </c>
      <c r="AZ21" s="38"/>
      <c r="BA21" s="38"/>
      <c r="BB21" s="38" t="s">
        <v>185</v>
      </c>
      <c r="BC21" s="38">
        <v>0</v>
      </c>
      <c r="BD21" s="38"/>
      <c r="BE21" s="38"/>
      <c r="BF21" s="38"/>
      <c r="BG21" s="38"/>
      <c r="BH21" s="38" t="s">
        <v>185</v>
      </c>
      <c r="BI21" s="38">
        <v>0</v>
      </c>
      <c r="BJ21" s="38" t="s">
        <v>185</v>
      </c>
      <c r="BK21" s="38">
        <v>0</v>
      </c>
      <c r="BL21" s="38"/>
      <c r="BM21" s="38"/>
      <c r="BN21" s="38"/>
      <c r="BO21" s="38"/>
      <c r="BP21" s="38" t="s">
        <v>185</v>
      </c>
      <c r="BQ21" s="38">
        <v>0</v>
      </c>
      <c r="BR21" s="38" t="s">
        <v>582</v>
      </c>
      <c r="BS21" s="38">
        <v>7090</v>
      </c>
      <c r="BT21" s="53"/>
      <c r="BU21" s="39">
        <v>5</v>
      </c>
      <c r="BV21" s="40">
        <v>22</v>
      </c>
      <c r="BW21" s="39">
        <v>27</v>
      </c>
      <c r="BX21" s="41">
        <v>0.18518518518518517</v>
      </c>
      <c r="BY21" s="34">
        <v>1</v>
      </c>
      <c r="BZ21" s="34">
        <v>11</v>
      </c>
      <c r="CA21" s="34">
        <v>12</v>
      </c>
      <c r="CB21" s="34">
        <v>4</v>
      </c>
      <c r="CC21" s="42">
        <v>11</v>
      </c>
      <c r="CD21" s="34">
        <v>15</v>
      </c>
      <c r="CE21" s="43">
        <v>0.44444444444444442</v>
      </c>
      <c r="CF21" s="44">
        <v>27</v>
      </c>
      <c r="CG21" s="44">
        <v>0</v>
      </c>
      <c r="CH21" s="43">
        <v>1</v>
      </c>
      <c r="CI21" s="44">
        <v>2</v>
      </c>
      <c r="CJ21" s="44">
        <v>0</v>
      </c>
      <c r="CK21" s="44">
        <v>0</v>
      </c>
      <c r="CL21" s="44">
        <v>0</v>
      </c>
      <c r="CM21" s="44">
        <v>0</v>
      </c>
      <c r="CN21" s="44">
        <v>0</v>
      </c>
      <c r="CO21" s="44">
        <v>0</v>
      </c>
      <c r="CP21" s="44">
        <v>0</v>
      </c>
      <c r="CQ21" s="44">
        <v>0</v>
      </c>
      <c r="CR21" s="44">
        <v>0</v>
      </c>
      <c r="CS21" s="44">
        <v>3</v>
      </c>
      <c r="CT21" s="44">
        <v>0</v>
      </c>
      <c r="CU21" s="45">
        <v>1337</v>
      </c>
      <c r="CV21" s="45">
        <v>1436</v>
      </c>
      <c r="CW21" s="45">
        <v>1315</v>
      </c>
      <c r="CX21" s="34">
        <v>39</v>
      </c>
      <c r="CY21" s="34">
        <v>40</v>
      </c>
      <c r="CZ21" s="34">
        <v>38</v>
      </c>
      <c r="DA21" s="47"/>
      <c r="DB21" s="105"/>
      <c r="DC21" s="105">
        <v>781140</v>
      </c>
      <c r="DD21" s="106">
        <v>781140</v>
      </c>
      <c r="DE21" s="105">
        <v>-22197</v>
      </c>
      <c r="DF21" s="107">
        <v>-25268</v>
      </c>
      <c r="DG21" s="108"/>
      <c r="DH21" s="108">
        <v>138292</v>
      </c>
      <c r="DI21" s="108">
        <v>30015</v>
      </c>
      <c r="DJ21" s="108"/>
      <c r="DK21" s="108"/>
      <c r="DL21" s="53"/>
      <c r="DM21" s="108"/>
      <c r="DN21" s="109">
        <v>168307</v>
      </c>
      <c r="DO21" s="53"/>
      <c r="DP21" s="110"/>
      <c r="DQ21" s="53"/>
      <c r="DR21" s="110"/>
      <c r="DS21" s="110"/>
      <c r="DT21" s="53"/>
      <c r="DU21" s="110">
        <v>698</v>
      </c>
      <c r="DV21" s="111">
        <v>169005</v>
      </c>
      <c r="DW21" s="61"/>
      <c r="DX21" s="105">
        <v>1117</v>
      </c>
      <c r="DY21" s="105">
        <v>802220</v>
      </c>
      <c r="DZ21" s="105">
        <v>3769</v>
      </c>
      <c r="EA21" s="105">
        <v>551321</v>
      </c>
      <c r="EB21" s="48">
        <v>1.4168515256991843</v>
      </c>
      <c r="EC21" s="103"/>
      <c r="ED21" s="53"/>
      <c r="EE21" s="108"/>
      <c r="EF21" s="53"/>
      <c r="EG21" s="108"/>
      <c r="EH21" s="53"/>
      <c r="EI21" s="108"/>
      <c r="EJ21" s="53"/>
      <c r="EK21" s="108"/>
      <c r="EL21" s="53"/>
      <c r="EM21" s="108"/>
      <c r="EN21" s="108">
        <v>0</v>
      </c>
      <c r="EO21" s="112"/>
      <c r="EP21" s="51" t="s">
        <v>583</v>
      </c>
      <c r="EQ21" s="35">
        <v>1</v>
      </c>
      <c r="ER21" s="49" t="s">
        <v>584</v>
      </c>
      <c r="ES21" s="49"/>
      <c r="ET21" s="35"/>
      <c r="EU21" s="51"/>
      <c r="EV21" s="49"/>
      <c r="EW21" s="35"/>
      <c r="EX21" s="51"/>
      <c r="EY21" s="49"/>
      <c r="EZ21" s="35"/>
      <c r="FA21" s="51"/>
      <c r="FB21" s="51"/>
      <c r="FC21" s="49"/>
      <c r="FD21" s="35"/>
      <c r="FE21" s="51"/>
      <c r="FF21" s="113"/>
      <c r="FG21" s="114"/>
      <c r="FH21" s="110"/>
      <c r="FI21" s="110"/>
      <c r="FJ21" s="110"/>
      <c r="FK21" s="110"/>
      <c r="FL21" s="53"/>
      <c r="FM21" s="53"/>
      <c r="FN21" s="114"/>
      <c r="FO21" s="110"/>
      <c r="FP21" s="110"/>
      <c r="FQ21" s="110"/>
      <c r="FR21" s="110"/>
      <c r="FS21" s="53"/>
      <c r="FT21" s="53"/>
      <c r="FU21" s="114"/>
      <c r="FV21" s="110"/>
      <c r="FW21" s="110"/>
      <c r="FX21" s="110"/>
      <c r="FY21" s="110"/>
      <c r="FZ21" s="53"/>
      <c r="GA21" s="53"/>
      <c r="GB21" s="114"/>
      <c r="GC21" s="110"/>
      <c r="GD21" s="110"/>
      <c r="GE21" s="110"/>
      <c r="GF21" s="110"/>
      <c r="GG21" s="53"/>
      <c r="GH21" s="53"/>
      <c r="GI21" s="114"/>
      <c r="GJ21" s="110"/>
      <c r="GK21" s="110"/>
      <c r="GL21" s="110"/>
      <c r="GM21" s="110"/>
      <c r="GN21" s="53"/>
      <c r="GO21" s="53"/>
      <c r="GP21" s="114"/>
      <c r="GQ21" s="110"/>
      <c r="GR21" s="110"/>
      <c r="GS21" s="110"/>
      <c r="GT21" s="110"/>
      <c r="GU21" s="53"/>
      <c r="GV21" s="53"/>
      <c r="GW21" s="114"/>
      <c r="GX21" s="110"/>
      <c r="GY21" s="110"/>
      <c r="GZ21" s="110"/>
      <c r="HA21" s="53"/>
      <c r="HB21" s="53"/>
      <c r="HC21" s="53"/>
      <c r="HD21" s="114"/>
      <c r="HE21" s="110"/>
      <c r="HF21" s="110"/>
      <c r="HG21" s="53"/>
      <c r="HH21" s="53"/>
      <c r="HI21" s="53"/>
      <c r="HJ21" s="53"/>
      <c r="HK21" s="114"/>
      <c r="HL21" s="110"/>
      <c r="HM21" s="53"/>
      <c r="HN21" s="53"/>
      <c r="HO21" s="53"/>
      <c r="HP21" s="53"/>
      <c r="HQ21" s="53"/>
      <c r="HR21" s="114"/>
      <c r="HS21" s="110"/>
      <c r="HT21" s="53"/>
      <c r="HU21" s="53"/>
      <c r="HV21" s="53"/>
      <c r="HW21" s="53"/>
      <c r="HX21" s="53"/>
      <c r="HY21" s="114"/>
      <c r="HZ21" s="110"/>
      <c r="IA21" s="53"/>
      <c r="IB21" s="53"/>
      <c r="IC21" s="53"/>
      <c r="ID21" s="53"/>
      <c r="IE21" s="115"/>
      <c r="IF21" s="116"/>
      <c r="IG21" s="117"/>
      <c r="IH21" s="117"/>
      <c r="II21" s="50"/>
    </row>
    <row r="22" spans="1:243" x14ac:dyDescent="0.3">
      <c r="A22" s="12">
        <v>21</v>
      </c>
      <c r="B22" s="3" t="s">
        <v>43</v>
      </c>
      <c r="C22" s="14" t="s">
        <v>44</v>
      </c>
      <c r="D22" s="8">
        <v>2</v>
      </c>
      <c r="E22" s="30">
        <v>1</v>
      </c>
      <c r="F22" s="31" t="s">
        <v>585</v>
      </c>
      <c r="G22" s="31">
        <v>2</v>
      </c>
      <c r="H22" s="32">
        <v>621922</v>
      </c>
      <c r="I22" s="33" t="s">
        <v>586</v>
      </c>
      <c r="J22" s="53" t="s">
        <v>587</v>
      </c>
      <c r="K22" s="31" t="s">
        <v>588</v>
      </c>
      <c r="L22" s="31" t="s">
        <v>589</v>
      </c>
      <c r="M22" s="33" t="s">
        <v>178</v>
      </c>
      <c r="N22" s="33">
        <v>5</v>
      </c>
      <c r="O22" s="33"/>
      <c r="P22" s="53" t="s">
        <v>590</v>
      </c>
      <c r="Q22" s="53" t="s">
        <v>591</v>
      </c>
      <c r="R22" s="33" t="s">
        <v>592</v>
      </c>
      <c r="S22" s="33">
        <v>3</v>
      </c>
      <c r="T22" s="53" t="s">
        <v>593</v>
      </c>
      <c r="U22" s="34">
        <v>6</v>
      </c>
      <c r="V22" s="53" t="s">
        <v>585</v>
      </c>
      <c r="W22" s="53">
        <v>40</v>
      </c>
      <c r="X22" s="53" t="s">
        <v>594</v>
      </c>
      <c r="Y22" s="53">
        <v>25</v>
      </c>
      <c r="Z22" s="53" t="s">
        <v>595</v>
      </c>
      <c r="AA22" s="53">
        <v>20</v>
      </c>
      <c r="AB22" s="53" t="s">
        <v>596</v>
      </c>
      <c r="AC22" s="53">
        <v>10</v>
      </c>
      <c r="AD22" s="53" t="s">
        <v>210</v>
      </c>
      <c r="AE22" s="53">
        <v>5</v>
      </c>
      <c r="AF22" s="104">
        <v>100</v>
      </c>
      <c r="AG22" s="35"/>
      <c r="AH22" s="35"/>
      <c r="AI22" s="35">
        <v>1</v>
      </c>
      <c r="AJ22" s="35"/>
      <c r="AK22" s="35">
        <v>1</v>
      </c>
      <c r="AL22" s="35"/>
      <c r="AM22" s="35"/>
      <c r="AN22" s="35"/>
      <c r="AO22" s="35"/>
      <c r="AP22" s="36">
        <v>10</v>
      </c>
      <c r="AQ22" s="36">
        <v>10</v>
      </c>
      <c r="AR22" s="36">
        <v>20</v>
      </c>
      <c r="AS22" s="37">
        <v>0.5</v>
      </c>
      <c r="AT22" s="38" t="s">
        <v>185</v>
      </c>
      <c r="AU22" s="38">
        <v>0</v>
      </c>
      <c r="AV22" s="38" t="s">
        <v>597</v>
      </c>
      <c r="AW22" s="38">
        <v>10</v>
      </c>
      <c r="AX22" s="38" t="s">
        <v>185</v>
      </c>
      <c r="AY22" s="38">
        <v>0</v>
      </c>
      <c r="AZ22" s="38"/>
      <c r="BA22" s="38"/>
      <c r="BB22" s="38" t="s">
        <v>185</v>
      </c>
      <c r="BC22" s="38">
        <v>0</v>
      </c>
      <c r="BD22" s="38"/>
      <c r="BE22" s="38"/>
      <c r="BF22" s="38"/>
      <c r="BG22" s="38"/>
      <c r="BH22" s="38" t="s">
        <v>185</v>
      </c>
      <c r="BI22" s="38">
        <v>0</v>
      </c>
      <c r="BJ22" s="38" t="s">
        <v>185</v>
      </c>
      <c r="BK22" s="38">
        <v>0</v>
      </c>
      <c r="BL22" s="38"/>
      <c r="BM22" s="38"/>
      <c r="BN22" s="38"/>
      <c r="BO22" s="38"/>
      <c r="BP22" s="38" t="s">
        <v>185</v>
      </c>
      <c r="BQ22" s="38">
        <v>0</v>
      </c>
      <c r="BR22" s="38" t="s">
        <v>597</v>
      </c>
      <c r="BS22" s="38">
        <v>10</v>
      </c>
      <c r="BT22" s="53"/>
      <c r="BU22" s="39">
        <v>3</v>
      </c>
      <c r="BV22" s="40">
        <v>3</v>
      </c>
      <c r="BW22" s="39">
        <v>6</v>
      </c>
      <c r="BX22" s="41">
        <v>0.5</v>
      </c>
      <c r="BY22" s="34">
        <v>3</v>
      </c>
      <c r="BZ22" s="34">
        <v>3</v>
      </c>
      <c r="CA22" s="34">
        <v>6</v>
      </c>
      <c r="CB22" s="34">
        <v>0</v>
      </c>
      <c r="CC22" s="42">
        <v>0</v>
      </c>
      <c r="CD22" s="34">
        <v>0</v>
      </c>
      <c r="CE22" s="43">
        <v>1</v>
      </c>
      <c r="CF22" s="44">
        <v>6</v>
      </c>
      <c r="CG22" s="44">
        <v>0</v>
      </c>
      <c r="CH22" s="43">
        <v>1</v>
      </c>
      <c r="CI22" s="44">
        <v>3</v>
      </c>
      <c r="CJ22" s="44">
        <v>0</v>
      </c>
      <c r="CK22" s="44">
        <v>0</v>
      </c>
      <c r="CL22" s="44">
        <v>0</v>
      </c>
      <c r="CM22" s="44">
        <v>0</v>
      </c>
      <c r="CN22" s="44">
        <v>0</v>
      </c>
      <c r="CO22" s="44">
        <v>0</v>
      </c>
      <c r="CP22" s="44">
        <v>0</v>
      </c>
      <c r="CQ22" s="44">
        <v>0</v>
      </c>
      <c r="CR22" s="44">
        <v>0</v>
      </c>
      <c r="CS22" s="44">
        <v>0</v>
      </c>
      <c r="CT22" s="44">
        <v>0</v>
      </c>
      <c r="CU22" s="45">
        <v>1552</v>
      </c>
      <c r="CV22" s="45">
        <v>1421</v>
      </c>
      <c r="CW22" s="45">
        <v>1683</v>
      </c>
      <c r="CX22" s="34">
        <v>40</v>
      </c>
      <c r="CY22" s="34">
        <v>40</v>
      </c>
      <c r="CZ22" s="34">
        <v>40</v>
      </c>
      <c r="DA22" s="47"/>
      <c r="DB22" s="105">
        <v>285577</v>
      </c>
      <c r="DC22" s="105">
        <v>65000</v>
      </c>
      <c r="DD22" s="106">
        <v>350577</v>
      </c>
      <c r="DE22" s="105">
        <v>-15598</v>
      </c>
      <c r="DF22" s="107">
        <v>3969</v>
      </c>
      <c r="DG22" s="108"/>
      <c r="DH22" s="108"/>
      <c r="DI22" s="108"/>
      <c r="DJ22" s="108"/>
      <c r="DK22" s="108">
        <v>6541</v>
      </c>
      <c r="DL22" s="53" t="s">
        <v>598</v>
      </c>
      <c r="DM22" s="108">
        <v>9702</v>
      </c>
      <c r="DN22" s="109">
        <v>16243</v>
      </c>
      <c r="DO22" s="53"/>
      <c r="DP22" s="110"/>
      <c r="DQ22" s="53"/>
      <c r="DR22" s="110"/>
      <c r="DS22" s="110"/>
      <c r="DT22" s="53"/>
      <c r="DU22" s="110">
        <v>10187</v>
      </c>
      <c r="DV22" s="111">
        <v>26430</v>
      </c>
      <c r="DW22" s="61"/>
      <c r="DX22" s="105">
        <v>331110</v>
      </c>
      <c r="DY22" s="105">
        <v>67397</v>
      </c>
      <c r="DZ22" s="105">
        <v>6186</v>
      </c>
      <c r="EA22" s="105">
        <v>142331</v>
      </c>
      <c r="EB22" s="48">
        <v>2.4631106364741342</v>
      </c>
      <c r="EC22" s="62"/>
      <c r="ED22" s="53" t="s">
        <v>599</v>
      </c>
      <c r="EE22" s="108">
        <v>10071</v>
      </c>
      <c r="EF22" s="53" t="s">
        <v>600</v>
      </c>
      <c r="EG22" s="108">
        <v>5000</v>
      </c>
      <c r="EH22" s="53"/>
      <c r="EI22" s="108"/>
      <c r="EJ22" s="53" t="s">
        <v>601</v>
      </c>
      <c r="EK22" s="108">
        <v>2000</v>
      </c>
      <c r="EL22" s="53"/>
      <c r="EM22" s="108"/>
      <c r="EN22" s="108">
        <v>17071</v>
      </c>
      <c r="EO22" s="112"/>
      <c r="EP22" s="51" t="s">
        <v>602</v>
      </c>
      <c r="EQ22" s="35">
        <v>1</v>
      </c>
      <c r="ER22" s="49" t="s">
        <v>603</v>
      </c>
      <c r="ES22" s="49" t="s">
        <v>604</v>
      </c>
      <c r="ET22" s="35">
        <v>7</v>
      </c>
      <c r="EU22" s="51" t="s">
        <v>605</v>
      </c>
      <c r="EV22" s="49"/>
      <c r="EW22" s="35"/>
      <c r="EX22" s="51"/>
      <c r="EY22" s="49"/>
      <c r="EZ22" s="35"/>
      <c r="FA22" s="51"/>
      <c r="FB22" s="51"/>
      <c r="FC22" s="49"/>
      <c r="FD22" s="35"/>
      <c r="FE22" s="51"/>
      <c r="FF22" s="113"/>
      <c r="FG22" s="114" t="s">
        <v>606</v>
      </c>
      <c r="FH22" s="110"/>
      <c r="FI22" s="110"/>
      <c r="FJ22" s="110">
        <v>30000</v>
      </c>
      <c r="FK22" s="110"/>
      <c r="FL22" s="53"/>
      <c r="FM22" s="53"/>
      <c r="FN22" s="114" t="s">
        <v>607</v>
      </c>
      <c r="FO22" s="110"/>
      <c r="FP22" s="110"/>
      <c r="FQ22" s="110">
        <v>28000</v>
      </c>
      <c r="FR22" s="110"/>
      <c r="FS22" s="53"/>
      <c r="FT22" s="53"/>
      <c r="FU22" s="114"/>
      <c r="FV22" s="110"/>
      <c r="FW22" s="110"/>
      <c r="FX22" s="110"/>
      <c r="FY22" s="110"/>
      <c r="FZ22" s="53"/>
      <c r="GA22" s="53"/>
      <c r="GB22" s="114"/>
      <c r="GC22" s="110"/>
      <c r="GD22" s="110"/>
      <c r="GE22" s="110"/>
      <c r="GF22" s="110"/>
      <c r="GG22" s="53"/>
      <c r="GH22" s="53"/>
      <c r="GI22" s="114"/>
      <c r="GJ22" s="110"/>
      <c r="GK22" s="110"/>
      <c r="GL22" s="110"/>
      <c r="GM22" s="110"/>
      <c r="GN22" s="53"/>
      <c r="GO22" s="53"/>
      <c r="GP22" s="114"/>
      <c r="GQ22" s="110"/>
      <c r="GR22" s="110"/>
      <c r="GS22" s="110"/>
      <c r="GT22" s="110"/>
      <c r="GU22" s="53"/>
      <c r="GV22" s="53"/>
      <c r="GW22" s="114" t="s">
        <v>608</v>
      </c>
      <c r="GX22" s="53"/>
      <c r="GY22" s="110"/>
      <c r="GZ22" s="53">
        <v>240000</v>
      </c>
      <c r="HA22" s="53"/>
      <c r="HB22" s="53"/>
      <c r="HC22" s="53"/>
      <c r="HD22" s="114" t="s">
        <v>609</v>
      </c>
      <c r="HE22" s="110"/>
      <c r="HF22" s="53"/>
      <c r="HG22" s="53">
        <v>11400</v>
      </c>
      <c r="HH22" s="53"/>
      <c r="HI22" s="53"/>
      <c r="HJ22" s="53"/>
      <c r="HK22" s="114"/>
      <c r="HL22" s="110"/>
      <c r="HM22" s="53"/>
      <c r="HN22" s="53"/>
      <c r="HO22" s="53"/>
      <c r="HP22" s="53"/>
      <c r="HQ22" s="53"/>
      <c r="HR22" s="114"/>
      <c r="HS22" s="110"/>
      <c r="HT22" s="53"/>
      <c r="HU22" s="53"/>
      <c r="HV22" s="53"/>
      <c r="HW22" s="53"/>
      <c r="HX22" s="53"/>
      <c r="HY22" s="114"/>
      <c r="HZ22" s="110"/>
      <c r="IA22" s="53"/>
      <c r="IB22" s="53"/>
      <c r="IC22" s="53"/>
      <c r="ID22" s="53"/>
      <c r="IE22" s="115"/>
      <c r="IF22" s="116"/>
      <c r="IG22" s="117"/>
      <c r="IH22" s="117"/>
      <c r="II22" s="50"/>
    </row>
    <row r="23" spans="1:243" x14ac:dyDescent="0.3">
      <c r="A23" s="12">
        <v>22</v>
      </c>
      <c r="B23" s="3" t="s">
        <v>45</v>
      </c>
      <c r="C23" s="16" t="s">
        <v>46</v>
      </c>
      <c r="D23" s="12">
        <v>6</v>
      </c>
      <c r="E23" s="30">
        <v>2</v>
      </c>
      <c r="F23" s="31" t="s">
        <v>610</v>
      </c>
      <c r="G23" s="31">
        <v>2</v>
      </c>
      <c r="H23" s="32"/>
      <c r="I23" s="33" t="s">
        <v>174</v>
      </c>
      <c r="J23" s="53" t="s">
        <v>611</v>
      </c>
      <c r="K23" s="31" t="s">
        <v>612</v>
      </c>
      <c r="L23" s="31" t="s">
        <v>613</v>
      </c>
      <c r="M23" s="33" t="s">
        <v>223</v>
      </c>
      <c r="N23" s="33">
        <v>5</v>
      </c>
      <c r="O23" s="33"/>
      <c r="P23" s="53" t="s">
        <v>614</v>
      </c>
      <c r="Q23" s="53" t="s">
        <v>326</v>
      </c>
      <c r="R23" s="33" t="s">
        <v>268</v>
      </c>
      <c r="S23" s="33">
        <v>9</v>
      </c>
      <c r="T23" s="53" t="s">
        <v>615</v>
      </c>
      <c r="U23" s="34">
        <v>18</v>
      </c>
      <c r="V23" s="53" t="s">
        <v>610</v>
      </c>
      <c r="W23" s="53">
        <v>50</v>
      </c>
      <c r="X23" s="53" t="s">
        <v>616</v>
      </c>
      <c r="Y23" s="53">
        <v>19</v>
      </c>
      <c r="Z23" s="53" t="s">
        <v>617</v>
      </c>
      <c r="AA23" s="53">
        <v>11</v>
      </c>
      <c r="AB23" s="53" t="s">
        <v>618</v>
      </c>
      <c r="AC23" s="103">
        <v>9</v>
      </c>
      <c r="AD23" s="53" t="s">
        <v>619</v>
      </c>
      <c r="AE23" s="53">
        <v>11</v>
      </c>
      <c r="AF23" s="104">
        <v>100</v>
      </c>
      <c r="AG23" s="35"/>
      <c r="AH23" s="35"/>
      <c r="AI23" s="35"/>
      <c r="AJ23" s="35"/>
      <c r="AK23" s="35"/>
      <c r="AL23" s="35"/>
      <c r="AM23" s="35"/>
      <c r="AN23" s="35"/>
      <c r="AO23" s="35"/>
      <c r="AP23" s="36">
        <v>0</v>
      </c>
      <c r="AQ23" s="36">
        <v>0</v>
      </c>
      <c r="AR23" s="36">
        <v>0</v>
      </c>
      <c r="AS23" s="37">
        <v>0</v>
      </c>
      <c r="AT23" s="38" t="s">
        <v>185</v>
      </c>
      <c r="AU23" s="38">
        <v>0</v>
      </c>
      <c r="AV23" s="38" t="s">
        <v>185</v>
      </c>
      <c r="AW23" s="38">
        <v>0</v>
      </c>
      <c r="AX23" s="38" t="s">
        <v>185</v>
      </c>
      <c r="AY23" s="38">
        <v>0</v>
      </c>
      <c r="AZ23" s="38"/>
      <c r="BA23" s="38"/>
      <c r="BB23" s="38" t="s">
        <v>185</v>
      </c>
      <c r="BC23" s="38">
        <v>0</v>
      </c>
      <c r="BD23" s="38"/>
      <c r="BE23" s="38"/>
      <c r="BF23" s="38"/>
      <c r="BG23" s="38"/>
      <c r="BH23" s="38" t="s">
        <v>185</v>
      </c>
      <c r="BI23" s="38">
        <v>0</v>
      </c>
      <c r="BJ23" s="38" t="s">
        <v>185</v>
      </c>
      <c r="BK23" s="38">
        <v>0</v>
      </c>
      <c r="BL23" s="38"/>
      <c r="BM23" s="38"/>
      <c r="BN23" s="38"/>
      <c r="BO23" s="38"/>
      <c r="BP23" s="38" t="s">
        <v>185</v>
      </c>
      <c r="BQ23" s="38">
        <v>0</v>
      </c>
      <c r="BR23" s="38" t="s">
        <v>185</v>
      </c>
      <c r="BS23" s="38">
        <v>0</v>
      </c>
      <c r="BT23" s="53"/>
      <c r="BU23" s="39">
        <v>15</v>
      </c>
      <c r="BV23" s="40">
        <v>3</v>
      </c>
      <c r="BW23" s="39">
        <v>18</v>
      </c>
      <c r="BX23" s="41">
        <v>0.83333333333333337</v>
      </c>
      <c r="BY23" s="34">
        <v>5</v>
      </c>
      <c r="BZ23" s="34">
        <v>3</v>
      </c>
      <c r="CA23" s="34">
        <v>8</v>
      </c>
      <c r="CB23" s="34">
        <v>10</v>
      </c>
      <c r="CC23" s="42">
        <v>0</v>
      </c>
      <c r="CD23" s="34">
        <v>10</v>
      </c>
      <c r="CE23" s="43">
        <v>0.44444444444444442</v>
      </c>
      <c r="CF23" s="44">
        <v>2</v>
      </c>
      <c r="CG23" s="44">
        <v>16</v>
      </c>
      <c r="CH23" s="43">
        <v>0.1111111111111111</v>
      </c>
      <c r="CI23" s="44">
        <v>0</v>
      </c>
      <c r="CJ23" s="44">
        <v>4</v>
      </c>
      <c r="CK23" s="44">
        <v>10</v>
      </c>
      <c r="CL23" s="44">
        <v>0</v>
      </c>
      <c r="CM23" s="44">
        <v>0</v>
      </c>
      <c r="CN23" s="44">
        <v>0</v>
      </c>
      <c r="CO23" s="44">
        <v>0</v>
      </c>
      <c r="CP23" s="44">
        <v>1</v>
      </c>
      <c r="CQ23" s="44">
        <v>0</v>
      </c>
      <c r="CR23" s="44">
        <v>0</v>
      </c>
      <c r="CS23" s="44">
        <v>0</v>
      </c>
      <c r="CT23" s="44">
        <v>0</v>
      </c>
      <c r="CU23" s="45">
        <v>1079</v>
      </c>
      <c r="CV23" s="45">
        <v>918</v>
      </c>
      <c r="CW23" s="45">
        <v>1883</v>
      </c>
      <c r="CX23" s="34">
        <v>40</v>
      </c>
      <c r="CY23" s="34">
        <v>40</v>
      </c>
      <c r="CZ23" s="34">
        <v>40</v>
      </c>
      <c r="DA23" s="47"/>
      <c r="DB23" s="105">
        <v>1540485</v>
      </c>
      <c r="DC23" s="105">
        <v>3783445</v>
      </c>
      <c r="DD23" s="106">
        <v>5323930</v>
      </c>
      <c r="DE23" s="105">
        <v>-12348</v>
      </c>
      <c r="DF23" s="107">
        <v>18239</v>
      </c>
      <c r="DG23" s="108"/>
      <c r="DH23" s="108">
        <v>28667</v>
      </c>
      <c r="DI23" s="108"/>
      <c r="DJ23" s="108"/>
      <c r="DK23" s="108"/>
      <c r="DL23" s="53" t="s">
        <v>620</v>
      </c>
      <c r="DM23" s="108">
        <v>12114</v>
      </c>
      <c r="DN23" s="109">
        <v>40781</v>
      </c>
      <c r="DO23" s="53"/>
      <c r="DP23" s="110"/>
      <c r="DQ23" s="53"/>
      <c r="DR23" s="110"/>
      <c r="DS23" s="110"/>
      <c r="DT23" s="53"/>
      <c r="DU23" s="110">
        <v>118504</v>
      </c>
      <c r="DV23" s="111">
        <v>159285</v>
      </c>
      <c r="DW23" s="61"/>
      <c r="DX23" s="105">
        <v>4791733</v>
      </c>
      <c r="DY23" s="105">
        <v>551061</v>
      </c>
      <c r="DZ23" s="105">
        <v>126348</v>
      </c>
      <c r="EA23" s="105">
        <v>313399</v>
      </c>
      <c r="EB23" s="48">
        <v>16.987705768046485</v>
      </c>
      <c r="EC23" s="62"/>
      <c r="ED23" s="53"/>
      <c r="EE23" s="108"/>
      <c r="EF23" s="53"/>
      <c r="EG23" s="108"/>
      <c r="EH23" s="53"/>
      <c r="EI23" s="108"/>
      <c r="EJ23" s="53"/>
      <c r="EK23" s="108"/>
      <c r="EL23" s="53"/>
      <c r="EM23" s="108"/>
      <c r="EN23" s="108">
        <v>0</v>
      </c>
      <c r="EO23" s="112"/>
      <c r="EP23" s="49"/>
      <c r="EQ23" s="35"/>
      <c r="ER23" s="49"/>
      <c r="ES23" s="49" t="s">
        <v>214</v>
      </c>
      <c r="ET23" s="35">
        <v>1</v>
      </c>
      <c r="EU23" s="51" t="s">
        <v>621</v>
      </c>
      <c r="EV23" s="49" t="s">
        <v>622</v>
      </c>
      <c r="EW23" s="35">
        <v>5</v>
      </c>
      <c r="EX23" s="51" t="s">
        <v>623</v>
      </c>
      <c r="EY23" s="49"/>
      <c r="EZ23" s="35"/>
      <c r="FA23" s="51"/>
      <c r="FB23" s="51"/>
      <c r="FC23" s="49"/>
      <c r="FD23" s="35"/>
      <c r="FE23" s="51"/>
      <c r="FF23" s="113"/>
      <c r="FG23" s="114" t="s">
        <v>624</v>
      </c>
      <c r="FH23" s="110"/>
      <c r="FI23" s="110">
        <v>89</v>
      </c>
      <c r="FJ23" s="110"/>
      <c r="FK23" s="110"/>
      <c r="FL23" s="53"/>
      <c r="FM23" s="53"/>
      <c r="FN23" s="114"/>
      <c r="FO23" s="110"/>
      <c r="FP23" s="110"/>
      <c r="FQ23" s="110"/>
      <c r="FR23" s="110"/>
      <c r="FS23" s="53"/>
      <c r="FT23" s="53"/>
      <c r="FU23" s="114"/>
      <c r="FV23" s="110"/>
      <c r="FW23" s="110"/>
      <c r="FX23" s="110"/>
      <c r="FY23" s="110"/>
      <c r="FZ23" s="53"/>
      <c r="GA23" s="53"/>
      <c r="GB23" s="114"/>
      <c r="GC23" s="110"/>
      <c r="GD23" s="110"/>
      <c r="GE23" s="110"/>
      <c r="GF23" s="110"/>
      <c r="GG23" s="53"/>
      <c r="GH23" s="53"/>
      <c r="GI23" s="114"/>
      <c r="GJ23" s="110"/>
      <c r="GK23" s="110"/>
      <c r="GL23" s="110"/>
      <c r="GM23" s="110"/>
      <c r="GN23" s="53"/>
      <c r="GO23" s="53"/>
      <c r="GP23" s="114"/>
      <c r="GQ23" s="110"/>
      <c r="GR23" s="110"/>
      <c r="GS23" s="110"/>
      <c r="GT23" s="110"/>
      <c r="GU23" s="53"/>
      <c r="GV23" s="53"/>
      <c r="GW23" s="114"/>
      <c r="GX23" s="53"/>
      <c r="GY23" s="110"/>
      <c r="GZ23" s="53"/>
      <c r="HA23" s="53"/>
      <c r="HB23" s="53"/>
      <c r="HC23" s="53"/>
      <c r="HD23" s="114"/>
      <c r="HE23" s="110"/>
      <c r="HF23" s="53"/>
      <c r="HG23" s="53"/>
      <c r="HH23" s="53"/>
      <c r="HI23" s="53"/>
      <c r="HJ23" s="53"/>
      <c r="HK23" s="114"/>
      <c r="HL23" s="53"/>
      <c r="HM23" s="53"/>
      <c r="HN23" s="53"/>
      <c r="HO23" s="53"/>
      <c r="HP23" s="53"/>
      <c r="HQ23" s="53"/>
      <c r="HR23" s="114"/>
      <c r="HS23" s="53"/>
      <c r="HT23" s="53"/>
      <c r="HU23" s="53"/>
      <c r="HV23" s="53"/>
      <c r="HW23" s="53"/>
      <c r="HX23" s="53"/>
      <c r="HY23" s="114"/>
      <c r="HZ23" s="53"/>
      <c r="IA23" s="53"/>
      <c r="IB23" s="53"/>
      <c r="IC23" s="53"/>
      <c r="ID23" s="53"/>
      <c r="IE23" s="115"/>
      <c r="IF23" s="116"/>
      <c r="IG23" s="117"/>
      <c r="IH23" s="117"/>
      <c r="II23" s="50"/>
    </row>
    <row r="24" spans="1:243" x14ac:dyDescent="0.3">
      <c r="A24" s="12">
        <v>23</v>
      </c>
      <c r="B24" s="3" t="s">
        <v>168</v>
      </c>
      <c r="C24" s="15" t="s">
        <v>169</v>
      </c>
      <c r="D24" s="12">
        <v>6</v>
      </c>
      <c r="E24" s="65">
        <v>1</v>
      </c>
      <c r="F24" s="66" t="s">
        <v>625</v>
      </c>
      <c r="G24" s="66">
        <v>2</v>
      </c>
      <c r="H24" s="67"/>
      <c r="I24" s="66" t="s">
        <v>174</v>
      </c>
      <c r="J24" s="78" t="s">
        <v>626</v>
      </c>
      <c r="K24" s="66" t="s">
        <v>627</v>
      </c>
      <c r="L24" s="66" t="s">
        <v>628</v>
      </c>
      <c r="M24" s="66" t="s">
        <v>203</v>
      </c>
      <c r="N24" s="66">
        <v>7</v>
      </c>
      <c r="O24" s="66"/>
      <c r="P24" s="78" t="s">
        <v>629</v>
      </c>
      <c r="Q24" s="78" t="s">
        <v>385</v>
      </c>
      <c r="R24" s="66" t="s">
        <v>577</v>
      </c>
      <c r="S24" s="66">
        <v>5</v>
      </c>
      <c r="T24" s="78" t="s">
        <v>630</v>
      </c>
      <c r="U24" s="69">
        <f>BW24</f>
        <v>11</v>
      </c>
      <c r="V24" s="78" t="s">
        <v>185</v>
      </c>
      <c r="W24" s="78" t="s">
        <v>185</v>
      </c>
      <c r="X24" s="78" t="s">
        <v>185</v>
      </c>
      <c r="Y24" s="78" t="s">
        <v>185</v>
      </c>
      <c r="Z24" s="78" t="s">
        <v>185</v>
      </c>
      <c r="AA24" s="78" t="s">
        <v>185</v>
      </c>
      <c r="AB24" s="78" t="s">
        <v>185</v>
      </c>
      <c r="AC24" s="123" t="s">
        <v>185</v>
      </c>
      <c r="AD24" s="78" t="s">
        <v>185</v>
      </c>
      <c r="AE24" s="78" t="s">
        <v>185</v>
      </c>
      <c r="AF24" s="124"/>
      <c r="AG24" s="66"/>
      <c r="AH24" s="66"/>
      <c r="AI24" s="66"/>
      <c r="AJ24" s="66"/>
      <c r="AK24" s="66"/>
      <c r="AL24" s="66">
        <v>1</v>
      </c>
      <c r="AM24" s="66"/>
      <c r="AN24" s="66"/>
      <c r="AO24" s="66"/>
      <c r="AP24" s="69">
        <f>SUM(AU24,AW24,AY24,BA24,BC24,BE24,BG24,BI24,BK24,BM24,BO24,BQ24)</f>
        <v>1012</v>
      </c>
      <c r="AQ24" s="69">
        <f>BS24</f>
        <v>525000</v>
      </c>
      <c r="AR24" s="69">
        <f>SUM(AP24:AQ24)</f>
        <v>526012</v>
      </c>
      <c r="AS24" s="70">
        <f>AP24/AR24</f>
        <v>1.9239104811297082E-3</v>
      </c>
      <c r="AT24" s="71" t="s">
        <v>631</v>
      </c>
      <c r="AU24" s="71">
        <v>50</v>
      </c>
      <c r="AV24" s="71" t="s">
        <v>185</v>
      </c>
      <c r="AW24" s="71">
        <v>0</v>
      </c>
      <c r="AX24" s="71" t="s">
        <v>185</v>
      </c>
      <c r="AY24" s="71">
        <v>0</v>
      </c>
      <c r="AZ24" s="71"/>
      <c r="BA24" s="71"/>
      <c r="BB24" s="71" t="s">
        <v>632</v>
      </c>
      <c r="BC24" s="71">
        <v>962</v>
      </c>
      <c r="BD24" s="71"/>
      <c r="BE24" s="71"/>
      <c r="BF24" s="71"/>
      <c r="BG24" s="71"/>
      <c r="BH24" s="71" t="s">
        <v>185</v>
      </c>
      <c r="BI24" s="71">
        <v>0</v>
      </c>
      <c r="BJ24" s="71" t="s">
        <v>185</v>
      </c>
      <c r="BK24" s="71">
        <v>0</v>
      </c>
      <c r="BL24" s="71"/>
      <c r="BM24" s="71"/>
      <c r="BN24" s="71"/>
      <c r="BO24" s="71"/>
      <c r="BP24" s="71" t="s">
        <v>185</v>
      </c>
      <c r="BQ24" s="71">
        <v>0</v>
      </c>
      <c r="BR24" s="71" t="s">
        <v>633</v>
      </c>
      <c r="BS24" s="71">
        <v>525000</v>
      </c>
      <c r="BT24" s="78"/>
      <c r="BU24" s="72">
        <f>SUM(BY24,CB24)</f>
        <v>6</v>
      </c>
      <c r="BV24" s="73">
        <f>SUM(BZ24,CC24)</f>
        <v>5</v>
      </c>
      <c r="BW24" s="72">
        <f>SUM(BU24,BV24)</f>
        <v>11</v>
      </c>
      <c r="BX24" s="70">
        <f>BU24/BW24</f>
        <v>0.54545454545454541</v>
      </c>
      <c r="BY24" s="69">
        <v>0</v>
      </c>
      <c r="BZ24" s="69">
        <v>1</v>
      </c>
      <c r="CA24" s="69">
        <f>SUM(BY24,BZ24)</f>
        <v>1</v>
      </c>
      <c r="CB24" s="69">
        <v>6</v>
      </c>
      <c r="CC24" s="74">
        <v>4</v>
      </c>
      <c r="CD24" s="69">
        <f>SUM(CB24,CC24)</f>
        <v>10</v>
      </c>
      <c r="CE24" s="70">
        <f>CA24/BW24</f>
        <v>9.0909090909090912E-2</v>
      </c>
      <c r="CF24" s="75">
        <v>1</v>
      </c>
      <c r="CG24" s="75">
        <v>10</v>
      </c>
      <c r="CH24" s="70">
        <f>CF24/BW24</f>
        <v>9.0909090909090912E-2</v>
      </c>
      <c r="CI24" s="75">
        <v>0</v>
      </c>
      <c r="CJ24" s="75">
        <v>0</v>
      </c>
      <c r="CK24" s="75">
        <v>0</v>
      </c>
      <c r="CL24" s="75">
        <v>0</v>
      </c>
      <c r="CM24" s="75">
        <v>0</v>
      </c>
      <c r="CN24" s="75">
        <v>0</v>
      </c>
      <c r="CO24" s="75">
        <v>0</v>
      </c>
      <c r="CP24" s="75">
        <v>0</v>
      </c>
      <c r="CQ24" s="75">
        <v>0</v>
      </c>
      <c r="CR24" s="75">
        <v>0</v>
      </c>
      <c r="CS24" s="75">
        <v>6</v>
      </c>
      <c r="CT24" s="75">
        <v>0</v>
      </c>
      <c r="CU24" s="76">
        <v>1587</v>
      </c>
      <c r="CV24" s="76">
        <v>1712</v>
      </c>
      <c r="CW24" s="76">
        <v>1437</v>
      </c>
      <c r="CX24" s="69">
        <v>40</v>
      </c>
      <c r="CY24" s="69">
        <v>40</v>
      </c>
      <c r="CZ24" s="69">
        <v>40</v>
      </c>
      <c r="DA24" s="69"/>
      <c r="DB24" s="125">
        <v>109828</v>
      </c>
      <c r="DC24" s="125">
        <v>334572</v>
      </c>
      <c r="DD24" s="126">
        <f>SUM(DB24:DC24)</f>
        <v>444400</v>
      </c>
      <c r="DE24" s="125">
        <v>13266</v>
      </c>
      <c r="DF24" s="125">
        <v>25254</v>
      </c>
      <c r="DG24" s="125"/>
      <c r="DH24" s="125">
        <v>88728</v>
      </c>
      <c r="DI24" s="125"/>
      <c r="DJ24" s="125"/>
      <c r="DK24" s="125">
        <v>7710</v>
      </c>
      <c r="DL24" s="78"/>
      <c r="DM24" s="125"/>
      <c r="DN24" s="126">
        <f>SUM(DH24:DK24,DM24)</f>
        <v>96438</v>
      </c>
      <c r="DO24" s="78"/>
      <c r="DP24" s="127"/>
      <c r="DQ24" s="78"/>
      <c r="DR24" s="127"/>
      <c r="DS24" s="127"/>
      <c r="DT24" s="78"/>
      <c r="DU24" s="127">
        <v>3210</v>
      </c>
      <c r="DV24" s="128">
        <f>SUM(DN24,DP24,DR24,DS24,DU24)</f>
        <v>99648</v>
      </c>
      <c r="DW24" s="128"/>
      <c r="DX24" s="125">
        <v>0</v>
      </c>
      <c r="DY24" s="125">
        <v>431134</v>
      </c>
      <c r="DZ24" s="125">
        <v>344</v>
      </c>
      <c r="EA24" s="125">
        <v>193461</v>
      </c>
      <c r="EB24" s="77">
        <f>DD24/EA24</f>
        <v>2.2971038090364466</v>
      </c>
      <c r="EC24" s="129"/>
      <c r="ED24" s="78"/>
      <c r="EE24" s="125"/>
      <c r="EF24" s="78"/>
      <c r="EG24" s="125"/>
      <c r="EH24" s="78"/>
      <c r="EI24" s="125"/>
      <c r="EJ24" s="78"/>
      <c r="EK24" s="125"/>
      <c r="EL24" s="78"/>
      <c r="EM24" s="125"/>
      <c r="EN24" s="125">
        <f>SUM(EE24,EG24,EI24,EK24,EM24)</f>
        <v>0</v>
      </c>
      <c r="EO24" s="124"/>
      <c r="EP24" s="78" t="s">
        <v>634</v>
      </c>
      <c r="EQ24" s="66">
        <v>1</v>
      </c>
      <c r="ER24" s="52" t="s">
        <v>635</v>
      </c>
      <c r="ES24" s="52"/>
      <c r="ET24" s="66"/>
      <c r="EU24" s="78"/>
      <c r="EV24" s="52" t="s">
        <v>636</v>
      </c>
      <c r="EW24" s="66">
        <v>6</v>
      </c>
      <c r="EX24" s="78" t="s">
        <v>637</v>
      </c>
      <c r="EY24" s="52" t="s">
        <v>638</v>
      </c>
      <c r="EZ24" s="66" t="s">
        <v>639</v>
      </c>
      <c r="FA24" s="78" t="s">
        <v>640</v>
      </c>
      <c r="FB24" s="78"/>
      <c r="FC24" s="52"/>
      <c r="FD24" s="66"/>
      <c r="FE24" s="78"/>
      <c r="FF24" s="130"/>
      <c r="FG24" s="78" t="s">
        <v>641</v>
      </c>
      <c r="FH24" s="127"/>
      <c r="FI24" s="127"/>
      <c r="FJ24" s="127">
        <v>60000</v>
      </c>
      <c r="FK24" s="127"/>
      <c r="FL24" s="78"/>
      <c r="FM24" s="78"/>
      <c r="FN24" s="78" t="s">
        <v>642</v>
      </c>
      <c r="FO24" s="127"/>
      <c r="FP24" s="127"/>
      <c r="FQ24" s="127">
        <v>20800</v>
      </c>
      <c r="FR24" s="127"/>
      <c r="FS24" s="78"/>
      <c r="FT24" s="78"/>
      <c r="FU24" s="78"/>
      <c r="FV24" s="127"/>
      <c r="FW24" s="127"/>
      <c r="FX24" s="127"/>
      <c r="FY24" s="127"/>
      <c r="FZ24" s="78"/>
      <c r="GA24" s="78"/>
      <c r="GB24" s="78"/>
      <c r="GC24" s="127"/>
      <c r="GD24" s="127"/>
      <c r="GE24" s="127"/>
      <c r="GF24" s="127"/>
      <c r="GG24" s="78"/>
      <c r="GH24" s="78"/>
      <c r="GI24" s="78"/>
      <c r="GJ24" s="127"/>
      <c r="GK24" s="127"/>
      <c r="GL24" s="127"/>
      <c r="GM24" s="127"/>
      <c r="GN24" s="78"/>
      <c r="GO24" s="78"/>
      <c r="GP24" s="78"/>
      <c r="GQ24" s="127"/>
      <c r="GR24" s="127"/>
      <c r="GS24" s="127"/>
      <c r="GT24" s="127"/>
      <c r="GU24" s="78"/>
      <c r="GV24" s="78"/>
      <c r="GW24" s="78" t="s">
        <v>643</v>
      </c>
      <c r="GX24" s="78"/>
      <c r="GY24" s="127"/>
      <c r="GZ24" s="78">
        <v>32000</v>
      </c>
      <c r="HA24" s="78"/>
      <c r="HB24" s="78"/>
      <c r="HC24" s="78"/>
      <c r="HD24" s="78" t="s">
        <v>644</v>
      </c>
      <c r="HE24" s="127"/>
      <c r="HF24" s="78"/>
      <c r="HG24" s="78">
        <v>30000</v>
      </c>
      <c r="HH24" s="78"/>
      <c r="HI24" s="78"/>
      <c r="HJ24" s="78"/>
      <c r="HK24" s="78"/>
      <c r="HL24" s="78"/>
      <c r="HM24" s="78"/>
      <c r="HN24" s="78"/>
      <c r="HO24" s="78"/>
      <c r="HP24" s="78"/>
      <c r="HQ24" s="78"/>
      <c r="HR24" s="78"/>
      <c r="HS24" s="78"/>
      <c r="HT24" s="78"/>
      <c r="HU24" s="78"/>
      <c r="HV24" s="78"/>
      <c r="HW24" s="78"/>
      <c r="HX24" s="78"/>
      <c r="HY24" s="78"/>
      <c r="HZ24" s="78"/>
      <c r="IA24" s="78"/>
      <c r="IB24" s="78"/>
      <c r="IC24" s="78"/>
      <c r="ID24" s="78"/>
      <c r="IE24" s="131"/>
      <c r="IF24" s="130"/>
      <c r="IG24" s="132"/>
      <c r="IH24" s="132"/>
      <c r="II24" s="68"/>
    </row>
    <row r="25" spans="1:243" x14ac:dyDescent="0.3">
      <c r="A25" s="12">
        <v>24</v>
      </c>
      <c r="B25" s="3" t="s">
        <v>154</v>
      </c>
      <c r="C25" s="11" t="s">
        <v>155</v>
      </c>
      <c r="D25" s="8">
        <v>1</v>
      </c>
      <c r="E25" s="30">
        <v>1</v>
      </c>
      <c r="F25" s="31" t="s">
        <v>645</v>
      </c>
      <c r="G25" s="31">
        <v>2</v>
      </c>
      <c r="H25" s="32">
        <v>695966</v>
      </c>
      <c r="I25" s="33" t="s">
        <v>285</v>
      </c>
      <c r="J25" s="53" t="s">
        <v>646</v>
      </c>
      <c r="K25" s="31" t="s">
        <v>647</v>
      </c>
      <c r="L25" s="31" t="s">
        <v>648</v>
      </c>
      <c r="M25" s="33" t="s">
        <v>203</v>
      </c>
      <c r="N25" s="33">
        <v>5</v>
      </c>
      <c r="O25" s="33"/>
      <c r="P25" s="53" t="s">
        <v>649</v>
      </c>
      <c r="Q25" s="53" t="s">
        <v>180</v>
      </c>
      <c r="R25" s="33" t="s">
        <v>577</v>
      </c>
      <c r="S25" s="33">
        <v>5</v>
      </c>
      <c r="T25" s="53" t="s">
        <v>650</v>
      </c>
      <c r="U25" s="34">
        <v>6</v>
      </c>
      <c r="V25" s="53" t="s">
        <v>645</v>
      </c>
      <c r="W25" s="53">
        <v>12.5</v>
      </c>
      <c r="X25" s="53" t="s">
        <v>651</v>
      </c>
      <c r="Y25" s="53">
        <v>12.5</v>
      </c>
      <c r="Z25" s="53" t="s">
        <v>652</v>
      </c>
      <c r="AA25" s="53">
        <v>12.5</v>
      </c>
      <c r="AB25" s="53" t="s">
        <v>653</v>
      </c>
      <c r="AC25" s="53">
        <v>12.5</v>
      </c>
      <c r="AD25" s="53" t="s">
        <v>210</v>
      </c>
      <c r="AE25" s="53">
        <v>50</v>
      </c>
      <c r="AF25" s="104">
        <v>100</v>
      </c>
      <c r="AG25" s="35"/>
      <c r="AH25" s="35"/>
      <c r="AI25" s="35"/>
      <c r="AJ25" s="35"/>
      <c r="AK25" s="35"/>
      <c r="AL25" s="35">
        <v>1</v>
      </c>
      <c r="AM25" s="35"/>
      <c r="AN25" s="35"/>
      <c r="AO25" s="35"/>
      <c r="AP25" s="36">
        <v>196</v>
      </c>
      <c r="AQ25" s="36">
        <v>44</v>
      </c>
      <c r="AR25" s="36">
        <v>240</v>
      </c>
      <c r="AS25" s="37">
        <v>0.81666666666666665</v>
      </c>
      <c r="AT25" s="38" t="s">
        <v>654</v>
      </c>
      <c r="AU25" s="38">
        <v>196</v>
      </c>
      <c r="AV25" s="38" t="s">
        <v>185</v>
      </c>
      <c r="AW25" s="38">
        <v>0</v>
      </c>
      <c r="AX25" s="38" t="s">
        <v>185</v>
      </c>
      <c r="AY25" s="38">
        <v>0</v>
      </c>
      <c r="AZ25" s="38"/>
      <c r="BA25" s="38"/>
      <c r="BB25" s="38" t="s">
        <v>185</v>
      </c>
      <c r="BC25" s="38">
        <v>0</v>
      </c>
      <c r="BD25" s="38"/>
      <c r="BE25" s="38"/>
      <c r="BF25" s="38"/>
      <c r="BG25" s="38"/>
      <c r="BH25" s="38" t="s">
        <v>185</v>
      </c>
      <c r="BI25" s="38">
        <v>0</v>
      </c>
      <c r="BJ25" s="38" t="s">
        <v>185</v>
      </c>
      <c r="BK25" s="38">
        <v>0</v>
      </c>
      <c r="BL25" s="38"/>
      <c r="BM25" s="38"/>
      <c r="BN25" s="38"/>
      <c r="BO25" s="38"/>
      <c r="BP25" s="38" t="s">
        <v>185</v>
      </c>
      <c r="BQ25" s="38">
        <v>0</v>
      </c>
      <c r="BR25" s="38" t="s">
        <v>655</v>
      </c>
      <c r="BS25" s="38">
        <v>44</v>
      </c>
      <c r="BT25" s="53"/>
      <c r="BU25" s="39">
        <v>2</v>
      </c>
      <c r="BV25" s="40">
        <v>4</v>
      </c>
      <c r="BW25" s="39">
        <v>6</v>
      </c>
      <c r="BX25" s="41">
        <v>0.33333333333333331</v>
      </c>
      <c r="BY25" s="34">
        <v>0</v>
      </c>
      <c r="BZ25" s="34">
        <v>1</v>
      </c>
      <c r="CA25" s="34">
        <v>1</v>
      </c>
      <c r="CB25" s="34">
        <v>2</v>
      </c>
      <c r="CC25" s="42">
        <v>3</v>
      </c>
      <c r="CD25" s="34">
        <v>5</v>
      </c>
      <c r="CE25" s="43">
        <v>0.16666666666666666</v>
      </c>
      <c r="CF25" s="44">
        <v>2</v>
      </c>
      <c r="CG25" s="44">
        <v>4</v>
      </c>
      <c r="CH25" s="43">
        <v>0.33333333333333331</v>
      </c>
      <c r="CI25" s="44">
        <v>0</v>
      </c>
      <c r="CJ25" s="44">
        <v>1</v>
      </c>
      <c r="CK25" s="44">
        <v>0</v>
      </c>
      <c r="CL25" s="44">
        <v>0</v>
      </c>
      <c r="CM25" s="44">
        <v>0</v>
      </c>
      <c r="CN25" s="44">
        <v>0</v>
      </c>
      <c r="CO25" s="44">
        <v>0</v>
      </c>
      <c r="CP25" s="44">
        <v>1</v>
      </c>
      <c r="CQ25" s="44">
        <v>0</v>
      </c>
      <c r="CR25" s="44">
        <v>0</v>
      </c>
      <c r="CS25" s="44">
        <v>0</v>
      </c>
      <c r="CT25" s="44">
        <v>0</v>
      </c>
      <c r="CU25" s="45">
        <v>1140</v>
      </c>
      <c r="CV25" s="45">
        <v>1010</v>
      </c>
      <c r="CW25" s="45">
        <v>1205</v>
      </c>
      <c r="CX25" s="34">
        <v>40</v>
      </c>
      <c r="CY25" s="34">
        <v>40</v>
      </c>
      <c r="CZ25" s="34">
        <v>40</v>
      </c>
      <c r="DA25" s="47"/>
      <c r="DB25" s="105">
        <v>0</v>
      </c>
      <c r="DC25" s="105">
        <v>324584</v>
      </c>
      <c r="DD25" s="106">
        <v>324584</v>
      </c>
      <c r="DE25" s="105">
        <v>-72290</v>
      </c>
      <c r="DF25" s="107">
        <v>18274</v>
      </c>
      <c r="DG25" s="108"/>
      <c r="DH25" s="108">
        <v>32713</v>
      </c>
      <c r="DI25" s="108">
        <v>23473</v>
      </c>
      <c r="DJ25" s="108">
        <v>31500</v>
      </c>
      <c r="DK25" s="108"/>
      <c r="DL25" s="53"/>
      <c r="DM25" s="108"/>
      <c r="DN25" s="109">
        <v>87686</v>
      </c>
      <c r="DO25" s="53"/>
      <c r="DP25" s="110"/>
      <c r="DQ25" s="53"/>
      <c r="DR25" s="110"/>
      <c r="DS25" s="110">
        <v>100</v>
      </c>
      <c r="DT25" s="53"/>
      <c r="DU25" s="110">
        <v>4634</v>
      </c>
      <c r="DV25" s="111">
        <v>92420</v>
      </c>
      <c r="DW25" s="61"/>
      <c r="DX25" s="105">
        <v>0</v>
      </c>
      <c r="DY25" s="105">
        <v>396875</v>
      </c>
      <c r="DZ25" s="105">
        <v>340</v>
      </c>
      <c r="EA25" s="105">
        <v>112868</v>
      </c>
      <c r="EB25" s="48">
        <v>2.8757841017826133</v>
      </c>
      <c r="EC25" s="62"/>
      <c r="ED25" s="53" t="s">
        <v>656</v>
      </c>
      <c r="EE25" s="108">
        <v>50360</v>
      </c>
      <c r="EF25" s="53"/>
      <c r="EG25" s="108"/>
      <c r="EH25" s="53" t="s">
        <v>657</v>
      </c>
      <c r="EI25" s="108">
        <v>13662</v>
      </c>
      <c r="EJ25" s="53"/>
      <c r="EK25" s="108"/>
      <c r="EL25" s="53" t="s">
        <v>658</v>
      </c>
      <c r="EM25" s="108">
        <v>600</v>
      </c>
      <c r="EN25" s="108">
        <v>64622</v>
      </c>
      <c r="EO25" s="112"/>
      <c r="EP25" s="51" t="s">
        <v>212</v>
      </c>
      <c r="EQ25" s="35">
        <v>1</v>
      </c>
      <c r="ER25" s="49" t="s">
        <v>659</v>
      </c>
      <c r="ES25" s="49" t="s">
        <v>457</v>
      </c>
      <c r="ET25" s="35">
        <v>1</v>
      </c>
      <c r="EU25" s="51" t="s">
        <v>660</v>
      </c>
      <c r="EV25" s="49"/>
      <c r="EW25" s="35"/>
      <c r="EX25" s="51"/>
      <c r="EY25" s="49"/>
      <c r="EZ25" s="35"/>
      <c r="FA25" s="51"/>
      <c r="FB25" s="51"/>
      <c r="FC25" s="49"/>
      <c r="FD25" s="35"/>
      <c r="FE25" s="51"/>
      <c r="FF25" s="113"/>
      <c r="FG25" s="114"/>
      <c r="FH25" s="110"/>
      <c r="FI25" s="110"/>
      <c r="FJ25" s="110"/>
      <c r="FK25" s="110"/>
      <c r="FL25" s="53"/>
      <c r="FM25" s="53"/>
      <c r="FN25" s="114"/>
      <c r="FO25" s="110"/>
      <c r="FP25" s="110"/>
      <c r="FQ25" s="110"/>
      <c r="FR25" s="110"/>
      <c r="FS25" s="53"/>
      <c r="FT25" s="53"/>
      <c r="FU25" s="114"/>
      <c r="FV25" s="110"/>
      <c r="FW25" s="110"/>
      <c r="FX25" s="110"/>
      <c r="FY25" s="110"/>
      <c r="FZ25" s="53"/>
      <c r="GA25" s="53"/>
      <c r="GB25" s="114"/>
      <c r="GC25" s="110"/>
      <c r="GD25" s="110"/>
      <c r="GE25" s="110"/>
      <c r="GF25" s="110"/>
      <c r="GG25" s="53"/>
      <c r="GH25" s="53"/>
      <c r="GI25" s="114"/>
      <c r="GJ25" s="110"/>
      <c r="GK25" s="110"/>
      <c r="GL25" s="110"/>
      <c r="GM25" s="110"/>
      <c r="GN25" s="53"/>
      <c r="GO25" s="53"/>
      <c r="GP25" s="114"/>
      <c r="GQ25" s="110"/>
      <c r="GR25" s="110"/>
      <c r="GS25" s="110"/>
      <c r="GT25" s="110"/>
      <c r="GU25" s="53"/>
      <c r="GV25" s="53"/>
      <c r="GW25" s="114"/>
      <c r="GX25" s="110"/>
      <c r="GY25" s="110"/>
      <c r="GZ25" s="110"/>
      <c r="HA25" s="53"/>
      <c r="HB25" s="53"/>
      <c r="HC25" s="53"/>
      <c r="HD25" s="114"/>
      <c r="HE25" s="110"/>
      <c r="HF25" s="53"/>
      <c r="HG25" s="53"/>
      <c r="HH25" s="53"/>
      <c r="HI25" s="53"/>
      <c r="HJ25" s="53"/>
      <c r="HK25" s="114"/>
      <c r="HL25" s="110"/>
      <c r="HM25" s="53"/>
      <c r="HN25" s="53"/>
      <c r="HO25" s="53"/>
      <c r="HP25" s="53"/>
      <c r="HQ25" s="53"/>
      <c r="HR25" s="114"/>
      <c r="HS25" s="110"/>
      <c r="HT25" s="53"/>
      <c r="HU25" s="53"/>
      <c r="HV25" s="53"/>
      <c r="HW25" s="53"/>
      <c r="HX25" s="53"/>
      <c r="HY25" s="114"/>
      <c r="HZ25" s="110"/>
      <c r="IA25" s="53"/>
      <c r="IB25" s="53"/>
      <c r="IC25" s="53"/>
      <c r="ID25" s="53"/>
      <c r="IE25" s="115"/>
      <c r="IF25" s="116"/>
      <c r="IG25" s="117"/>
      <c r="IH25" s="117"/>
      <c r="II25" s="50"/>
    </row>
    <row r="26" spans="1:243" x14ac:dyDescent="0.3">
      <c r="A26" s="12">
        <v>25</v>
      </c>
      <c r="B26" s="3" t="s">
        <v>47</v>
      </c>
      <c r="C26" s="11" t="s">
        <v>48</v>
      </c>
      <c r="D26" s="12">
        <v>1</v>
      </c>
      <c r="E26" s="30">
        <v>1</v>
      </c>
      <c r="F26" s="31" t="s">
        <v>661</v>
      </c>
      <c r="G26" s="31">
        <v>1</v>
      </c>
      <c r="H26" s="32">
        <v>200953</v>
      </c>
      <c r="I26" s="33" t="s">
        <v>662</v>
      </c>
      <c r="J26" s="53" t="s">
        <v>663</v>
      </c>
      <c r="K26" s="31" t="s">
        <v>664</v>
      </c>
      <c r="L26" s="31" t="s">
        <v>665</v>
      </c>
      <c r="M26" s="33" t="s">
        <v>223</v>
      </c>
      <c r="N26" s="59">
        <v>10</v>
      </c>
      <c r="O26" s="59" t="s">
        <v>324</v>
      </c>
      <c r="P26" s="53" t="s">
        <v>666</v>
      </c>
      <c r="Q26" s="53" t="s">
        <v>180</v>
      </c>
      <c r="R26" s="33" t="s">
        <v>667</v>
      </c>
      <c r="S26" s="33">
        <v>3</v>
      </c>
      <c r="T26" s="53" t="s">
        <v>668</v>
      </c>
      <c r="U26" s="34">
        <v>7</v>
      </c>
      <c r="V26" s="53"/>
      <c r="W26" s="53"/>
      <c r="X26" s="53"/>
      <c r="Y26" s="53"/>
      <c r="Z26" s="53"/>
      <c r="AA26" s="53"/>
      <c r="AB26" s="53"/>
      <c r="AC26" s="53"/>
      <c r="AD26" s="53" t="s">
        <v>185</v>
      </c>
      <c r="AE26" s="53"/>
      <c r="AF26" s="104"/>
      <c r="AG26" s="35"/>
      <c r="AH26" s="35"/>
      <c r="AI26" s="35">
        <v>1</v>
      </c>
      <c r="AJ26" s="35"/>
      <c r="AK26" s="35"/>
      <c r="AL26" s="35"/>
      <c r="AM26" s="35"/>
      <c r="AN26" s="35"/>
      <c r="AO26" s="35">
        <v>1</v>
      </c>
      <c r="AP26" s="36">
        <v>32</v>
      </c>
      <c r="AQ26" s="36">
        <v>0</v>
      </c>
      <c r="AR26" s="36">
        <v>32</v>
      </c>
      <c r="AS26" s="37">
        <v>1</v>
      </c>
      <c r="AT26" s="38" t="s">
        <v>185</v>
      </c>
      <c r="AU26" s="38">
        <v>0</v>
      </c>
      <c r="AV26" s="38" t="s">
        <v>185</v>
      </c>
      <c r="AW26" s="38">
        <v>0</v>
      </c>
      <c r="AX26" s="38" t="s">
        <v>669</v>
      </c>
      <c r="AY26" s="38">
        <v>32</v>
      </c>
      <c r="AZ26" s="38"/>
      <c r="BA26" s="38"/>
      <c r="BB26" s="38" t="s">
        <v>185</v>
      </c>
      <c r="BC26" s="38">
        <v>0</v>
      </c>
      <c r="BD26" s="38"/>
      <c r="BE26" s="38"/>
      <c r="BF26" s="38"/>
      <c r="BG26" s="38"/>
      <c r="BH26" s="38" t="s">
        <v>185</v>
      </c>
      <c r="BI26" s="38">
        <v>0</v>
      </c>
      <c r="BJ26" s="38" t="s">
        <v>185</v>
      </c>
      <c r="BK26" s="38">
        <v>0</v>
      </c>
      <c r="BL26" s="38"/>
      <c r="BM26" s="38"/>
      <c r="BN26" s="38"/>
      <c r="BO26" s="38"/>
      <c r="BP26" s="38" t="s">
        <v>185</v>
      </c>
      <c r="BQ26" s="38">
        <v>0</v>
      </c>
      <c r="BR26" s="38" t="s">
        <v>185</v>
      </c>
      <c r="BS26" s="38">
        <v>0</v>
      </c>
      <c r="BT26" s="53"/>
      <c r="BU26" s="39">
        <v>6</v>
      </c>
      <c r="BV26" s="40">
        <v>1</v>
      </c>
      <c r="BW26" s="39">
        <v>7</v>
      </c>
      <c r="BX26" s="41">
        <v>0.8571428571428571</v>
      </c>
      <c r="BY26" s="34">
        <v>2</v>
      </c>
      <c r="BZ26" s="34">
        <v>0</v>
      </c>
      <c r="CA26" s="34">
        <v>2</v>
      </c>
      <c r="CB26" s="34">
        <v>4</v>
      </c>
      <c r="CC26" s="42">
        <v>1</v>
      </c>
      <c r="CD26" s="34">
        <v>5</v>
      </c>
      <c r="CE26" s="43">
        <v>0.2857142857142857</v>
      </c>
      <c r="CF26" s="44">
        <v>0</v>
      </c>
      <c r="CG26" s="44">
        <v>7</v>
      </c>
      <c r="CH26" s="43">
        <v>0</v>
      </c>
      <c r="CI26" s="44">
        <v>0</v>
      </c>
      <c r="CJ26" s="44">
        <v>0</v>
      </c>
      <c r="CK26" s="44">
        <v>6</v>
      </c>
      <c r="CL26" s="44">
        <v>0</v>
      </c>
      <c r="CM26" s="44">
        <v>0</v>
      </c>
      <c r="CN26" s="44">
        <v>0</v>
      </c>
      <c r="CO26" s="44">
        <v>0</v>
      </c>
      <c r="CP26" s="44">
        <v>0</v>
      </c>
      <c r="CQ26" s="44">
        <v>0</v>
      </c>
      <c r="CR26" s="44">
        <v>0</v>
      </c>
      <c r="CS26" s="44">
        <v>0</v>
      </c>
      <c r="CT26" s="44">
        <v>0</v>
      </c>
      <c r="CU26" s="45">
        <v>1026</v>
      </c>
      <c r="CV26" s="45">
        <v>998</v>
      </c>
      <c r="CW26" s="45">
        <v>1200</v>
      </c>
      <c r="CX26" s="34">
        <v>40</v>
      </c>
      <c r="CY26" s="34">
        <v>40</v>
      </c>
      <c r="CZ26" s="34">
        <v>40</v>
      </c>
      <c r="DA26" s="47"/>
      <c r="DB26" s="105"/>
      <c r="DC26" s="105">
        <v>94941</v>
      </c>
      <c r="DD26" s="106">
        <v>94941</v>
      </c>
      <c r="DE26" s="105">
        <v>-22898</v>
      </c>
      <c r="DF26" s="107">
        <v>29518</v>
      </c>
      <c r="DG26" s="108"/>
      <c r="DH26" s="108">
        <v>26739</v>
      </c>
      <c r="DI26" s="108">
        <v>2700</v>
      </c>
      <c r="DJ26" s="108">
        <v>12310</v>
      </c>
      <c r="DK26" s="108">
        <v>1818</v>
      </c>
      <c r="DL26" s="53"/>
      <c r="DM26" s="108"/>
      <c r="DN26" s="109">
        <v>43567</v>
      </c>
      <c r="DO26" s="53"/>
      <c r="DP26" s="110"/>
      <c r="DQ26" s="53"/>
      <c r="DR26" s="110"/>
      <c r="DS26" s="110">
        <v>10911</v>
      </c>
      <c r="DT26" s="53"/>
      <c r="DU26" s="110">
        <v>29</v>
      </c>
      <c r="DV26" s="111">
        <v>54507</v>
      </c>
      <c r="DW26" s="61"/>
      <c r="DX26" s="105">
        <v>0</v>
      </c>
      <c r="DY26" s="105">
        <v>117839</v>
      </c>
      <c r="DZ26" s="105">
        <v>2090</v>
      </c>
      <c r="EA26" s="105">
        <v>83517</v>
      </c>
      <c r="EB26" s="48">
        <v>1.1367865225044003</v>
      </c>
      <c r="EC26" s="103"/>
      <c r="ED26" s="53"/>
      <c r="EE26" s="108"/>
      <c r="EF26" s="53"/>
      <c r="EG26" s="108"/>
      <c r="EH26" s="53"/>
      <c r="EI26" s="108"/>
      <c r="EJ26" s="53"/>
      <c r="EK26" s="108"/>
      <c r="EL26" s="53"/>
      <c r="EM26" s="108"/>
      <c r="EN26" s="108">
        <v>0</v>
      </c>
      <c r="EO26" s="112"/>
      <c r="EP26" s="49"/>
      <c r="EQ26" s="35"/>
      <c r="ER26" s="49"/>
      <c r="ES26" s="49"/>
      <c r="ET26" s="35"/>
      <c r="EU26" s="51"/>
      <c r="EV26" s="49" t="s">
        <v>670</v>
      </c>
      <c r="EW26" s="35">
        <v>2</v>
      </c>
      <c r="EX26" s="51" t="s">
        <v>671</v>
      </c>
      <c r="EY26" s="49"/>
      <c r="EZ26" s="35"/>
      <c r="FA26" s="51"/>
      <c r="FB26" s="51"/>
      <c r="FC26" s="49"/>
      <c r="FD26" s="35"/>
      <c r="FE26" s="51"/>
      <c r="FF26" s="113"/>
      <c r="FG26" s="114"/>
      <c r="FH26" s="110"/>
      <c r="FI26" s="110"/>
      <c r="FJ26" s="110"/>
      <c r="FK26" s="110"/>
      <c r="FL26" s="53"/>
      <c r="FM26" s="53"/>
      <c r="FN26" s="114"/>
      <c r="FO26" s="110"/>
      <c r="FP26" s="110"/>
      <c r="FQ26" s="110"/>
      <c r="FR26" s="110"/>
      <c r="FS26" s="53"/>
      <c r="FT26" s="53"/>
      <c r="FU26" s="114"/>
      <c r="FV26" s="110"/>
      <c r="FW26" s="110"/>
      <c r="FX26" s="110"/>
      <c r="FY26" s="110"/>
      <c r="FZ26" s="53"/>
      <c r="GA26" s="53"/>
      <c r="GB26" s="114"/>
      <c r="GC26" s="110"/>
      <c r="GD26" s="110"/>
      <c r="GE26" s="110"/>
      <c r="GF26" s="110"/>
      <c r="GG26" s="53"/>
      <c r="GH26" s="53"/>
      <c r="GI26" s="114"/>
      <c r="GJ26" s="110"/>
      <c r="GK26" s="110"/>
      <c r="GL26" s="110"/>
      <c r="GM26" s="110"/>
      <c r="GN26" s="53"/>
      <c r="GO26" s="53"/>
      <c r="GP26" s="114"/>
      <c r="GQ26" s="110"/>
      <c r="GR26" s="110"/>
      <c r="GS26" s="110"/>
      <c r="GT26" s="110"/>
      <c r="GU26" s="53"/>
      <c r="GV26" s="53"/>
      <c r="GW26" s="114"/>
      <c r="GX26" s="110"/>
      <c r="GY26" s="110"/>
      <c r="GZ26" s="53"/>
      <c r="HA26" s="53"/>
      <c r="HB26" s="53"/>
      <c r="HC26" s="53"/>
      <c r="HD26" s="114"/>
      <c r="HE26" s="110"/>
      <c r="HF26" s="53"/>
      <c r="HG26" s="53"/>
      <c r="HH26" s="53"/>
      <c r="HI26" s="53"/>
      <c r="HJ26" s="53"/>
      <c r="HK26" s="114"/>
      <c r="HL26" s="110"/>
      <c r="HM26" s="53"/>
      <c r="HN26" s="53"/>
      <c r="HO26" s="53"/>
      <c r="HP26" s="53"/>
      <c r="HQ26" s="53"/>
      <c r="HR26" s="114"/>
      <c r="HS26" s="110"/>
      <c r="HT26" s="53"/>
      <c r="HU26" s="53"/>
      <c r="HV26" s="53"/>
      <c r="HW26" s="53"/>
      <c r="HX26" s="53"/>
      <c r="HY26" s="114"/>
      <c r="HZ26" s="110"/>
      <c r="IA26" s="53"/>
      <c r="IB26" s="53"/>
      <c r="IC26" s="53"/>
      <c r="ID26" s="53"/>
      <c r="IE26" s="115"/>
      <c r="IF26" s="116"/>
      <c r="IG26" s="117"/>
      <c r="IH26" s="117"/>
      <c r="II26" s="50"/>
    </row>
    <row r="27" spans="1:243" x14ac:dyDescent="0.3">
      <c r="A27" s="12">
        <v>26</v>
      </c>
      <c r="B27" s="3" t="s">
        <v>49</v>
      </c>
      <c r="C27" s="14" t="s">
        <v>50</v>
      </c>
      <c r="D27" s="8">
        <v>5</v>
      </c>
      <c r="E27" s="30">
        <v>2</v>
      </c>
      <c r="F27" s="31" t="s">
        <v>672</v>
      </c>
      <c r="G27" s="31">
        <v>1</v>
      </c>
      <c r="H27" s="32">
        <v>220931</v>
      </c>
      <c r="I27" s="33" t="s">
        <v>662</v>
      </c>
      <c r="J27" s="53" t="s">
        <v>673</v>
      </c>
      <c r="K27" s="31" t="s">
        <v>674</v>
      </c>
      <c r="L27" s="31" t="s">
        <v>675</v>
      </c>
      <c r="M27" s="33" t="s">
        <v>178</v>
      </c>
      <c r="N27" s="33">
        <v>5</v>
      </c>
      <c r="O27" s="33"/>
      <c r="P27" s="53" t="s">
        <v>676</v>
      </c>
      <c r="Q27" s="53" t="s">
        <v>677</v>
      </c>
      <c r="R27" s="33" t="s">
        <v>448</v>
      </c>
      <c r="S27" s="33">
        <v>4</v>
      </c>
      <c r="T27" s="53" t="s">
        <v>678</v>
      </c>
      <c r="U27" s="34">
        <v>12</v>
      </c>
      <c r="V27" s="53" t="s">
        <v>679</v>
      </c>
      <c r="W27" s="53">
        <v>17.79</v>
      </c>
      <c r="X27" s="53" t="s">
        <v>672</v>
      </c>
      <c r="Y27" s="53">
        <v>17.79</v>
      </c>
      <c r="Z27" s="53" t="s">
        <v>680</v>
      </c>
      <c r="AA27" s="53">
        <v>17.78</v>
      </c>
      <c r="AB27" s="53" t="s">
        <v>681</v>
      </c>
      <c r="AC27" s="103">
        <v>11.11</v>
      </c>
      <c r="AD27" s="53" t="s">
        <v>210</v>
      </c>
      <c r="AE27" s="53">
        <v>35.53</v>
      </c>
      <c r="AF27" s="104">
        <v>100</v>
      </c>
      <c r="AG27" s="35"/>
      <c r="AH27" s="35"/>
      <c r="AI27" s="35">
        <v>1</v>
      </c>
      <c r="AJ27" s="35"/>
      <c r="AK27" s="35"/>
      <c r="AL27" s="35"/>
      <c r="AM27" s="35"/>
      <c r="AN27" s="35"/>
      <c r="AO27" s="35">
        <v>1</v>
      </c>
      <c r="AP27" s="36">
        <v>249</v>
      </c>
      <c r="AQ27" s="36">
        <v>0</v>
      </c>
      <c r="AR27" s="36">
        <v>249</v>
      </c>
      <c r="AS27" s="37">
        <v>1</v>
      </c>
      <c r="AT27" s="38" t="s">
        <v>682</v>
      </c>
      <c r="AU27" s="38">
        <v>249</v>
      </c>
      <c r="AV27" s="38" t="s">
        <v>185</v>
      </c>
      <c r="AW27" s="38">
        <v>0</v>
      </c>
      <c r="AX27" s="38" t="s">
        <v>185</v>
      </c>
      <c r="AY27" s="38">
        <v>0</v>
      </c>
      <c r="AZ27" s="38"/>
      <c r="BA27" s="38"/>
      <c r="BB27" s="38" t="s">
        <v>185</v>
      </c>
      <c r="BC27" s="38">
        <v>0</v>
      </c>
      <c r="BD27" s="38"/>
      <c r="BE27" s="38"/>
      <c r="BF27" s="38"/>
      <c r="BG27" s="38"/>
      <c r="BH27" s="38" t="s">
        <v>185</v>
      </c>
      <c r="BI27" s="38">
        <v>0</v>
      </c>
      <c r="BJ27" s="38" t="s">
        <v>185</v>
      </c>
      <c r="BK27" s="38">
        <v>0</v>
      </c>
      <c r="BL27" s="38"/>
      <c r="BM27" s="38"/>
      <c r="BN27" s="38"/>
      <c r="BO27" s="38"/>
      <c r="BP27" s="38" t="s">
        <v>185</v>
      </c>
      <c r="BQ27" s="38">
        <v>0</v>
      </c>
      <c r="BR27" s="38" t="s">
        <v>185</v>
      </c>
      <c r="BS27" s="38">
        <v>0</v>
      </c>
      <c r="BT27" s="53"/>
      <c r="BU27" s="39">
        <v>5</v>
      </c>
      <c r="BV27" s="40">
        <v>7</v>
      </c>
      <c r="BW27" s="39">
        <v>12</v>
      </c>
      <c r="BX27" s="41">
        <v>0.41666666666666669</v>
      </c>
      <c r="BY27" s="34">
        <v>0</v>
      </c>
      <c r="BZ27" s="34">
        <v>1</v>
      </c>
      <c r="CA27" s="34">
        <v>1</v>
      </c>
      <c r="CB27" s="34">
        <v>5</v>
      </c>
      <c r="CC27" s="42">
        <v>6</v>
      </c>
      <c r="CD27" s="34">
        <v>11</v>
      </c>
      <c r="CE27" s="43">
        <v>8.3333333333333329E-2</v>
      </c>
      <c r="CF27" s="44">
        <v>1</v>
      </c>
      <c r="CG27" s="44">
        <v>11</v>
      </c>
      <c r="CH27" s="43">
        <v>8.3333333333333329E-2</v>
      </c>
      <c r="CI27" s="44">
        <v>0</v>
      </c>
      <c r="CJ27" s="44">
        <v>2</v>
      </c>
      <c r="CK27" s="44">
        <v>2</v>
      </c>
      <c r="CL27" s="44">
        <v>0</v>
      </c>
      <c r="CM27" s="44">
        <v>0</v>
      </c>
      <c r="CN27" s="44">
        <v>0</v>
      </c>
      <c r="CO27" s="44">
        <v>0</v>
      </c>
      <c r="CP27" s="44">
        <v>0</v>
      </c>
      <c r="CQ27" s="44">
        <v>0</v>
      </c>
      <c r="CR27" s="44">
        <v>0</v>
      </c>
      <c r="CS27" s="44">
        <v>1</v>
      </c>
      <c r="CT27" s="44">
        <v>0</v>
      </c>
      <c r="CU27" s="45">
        <v>1999</v>
      </c>
      <c r="CV27" s="45">
        <v>2040</v>
      </c>
      <c r="CW27" s="45">
        <v>1969</v>
      </c>
      <c r="CX27" s="34">
        <v>40</v>
      </c>
      <c r="CY27" s="34">
        <v>40</v>
      </c>
      <c r="CZ27" s="34">
        <v>40</v>
      </c>
      <c r="DA27" s="47"/>
      <c r="DB27" s="105">
        <v>498162</v>
      </c>
      <c r="DC27" s="105">
        <v>55531</v>
      </c>
      <c r="DD27" s="106">
        <v>553693</v>
      </c>
      <c r="DE27" s="105">
        <v>-119714</v>
      </c>
      <c r="DF27" s="107">
        <v>60458</v>
      </c>
      <c r="DG27" s="108"/>
      <c r="DH27" s="108">
        <v>95601</v>
      </c>
      <c r="DI27" s="108">
        <v>11342</v>
      </c>
      <c r="DJ27" s="108">
        <v>42528</v>
      </c>
      <c r="DK27" s="108"/>
      <c r="DL27" s="53"/>
      <c r="DM27" s="108"/>
      <c r="DN27" s="109">
        <v>149471</v>
      </c>
      <c r="DO27" s="53"/>
      <c r="DP27" s="110">
        <v>29641</v>
      </c>
      <c r="DQ27" s="53"/>
      <c r="DR27" s="110"/>
      <c r="DS27" s="110"/>
      <c r="DT27" s="53"/>
      <c r="DU27" s="110">
        <v>1060</v>
      </c>
      <c r="DV27" s="111">
        <v>180172</v>
      </c>
      <c r="DW27" s="61"/>
      <c r="DX27" s="105">
        <v>529474</v>
      </c>
      <c r="DY27" s="105">
        <v>399886</v>
      </c>
      <c r="DZ27" s="105">
        <v>0</v>
      </c>
      <c r="EA27" s="105">
        <v>224366</v>
      </c>
      <c r="EB27" s="48">
        <v>2.4678115222449035</v>
      </c>
      <c r="EC27" s="62"/>
      <c r="ED27" s="53"/>
      <c r="EE27" s="108"/>
      <c r="EF27" s="53"/>
      <c r="EG27" s="108"/>
      <c r="EH27" s="53"/>
      <c r="EI27" s="108"/>
      <c r="EJ27" s="53"/>
      <c r="EK27" s="108"/>
      <c r="EL27" s="53" t="s">
        <v>683</v>
      </c>
      <c r="EM27" s="108">
        <v>67789</v>
      </c>
      <c r="EN27" s="108">
        <v>67789</v>
      </c>
      <c r="EO27" s="112"/>
      <c r="EP27" s="51" t="s">
        <v>684</v>
      </c>
      <c r="EQ27" s="35">
        <v>1</v>
      </c>
      <c r="ER27" s="49" t="s">
        <v>685</v>
      </c>
      <c r="ES27" s="49" t="s">
        <v>212</v>
      </c>
      <c r="ET27" s="35">
        <v>1</v>
      </c>
      <c r="EU27" s="51" t="s">
        <v>686</v>
      </c>
      <c r="EV27" s="49" t="s">
        <v>485</v>
      </c>
      <c r="EW27" s="35">
        <v>3</v>
      </c>
      <c r="EX27" s="51" t="s">
        <v>687</v>
      </c>
      <c r="EY27" s="49"/>
      <c r="EZ27" s="35"/>
      <c r="FA27" s="51"/>
      <c r="FB27" s="51" t="s">
        <v>688</v>
      </c>
      <c r="FC27" s="49" t="s">
        <v>689</v>
      </c>
      <c r="FD27" s="35">
        <v>6</v>
      </c>
      <c r="FE27" s="51" t="s">
        <v>690</v>
      </c>
      <c r="FF27" s="113"/>
      <c r="FG27" s="114"/>
      <c r="FH27" s="110"/>
      <c r="FI27" s="110"/>
      <c r="FJ27" s="110"/>
      <c r="FK27" s="110"/>
      <c r="FL27" s="53"/>
      <c r="FM27" s="53"/>
      <c r="FN27" s="114"/>
      <c r="FO27" s="110"/>
      <c r="FP27" s="110"/>
      <c r="FQ27" s="110"/>
      <c r="FR27" s="110"/>
      <c r="FS27" s="53"/>
      <c r="FT27" s="53"/>
      <c r="FU27" s="114"/>
      <c r="FV27" s="110"/>
      <c r="FW27" s="110"/>
      <c r="FX27" s="110"/>
      <c r="FY27" s="110"/>
      <c r="FZ27" s="53"/>
      <c r="GA27" s="53"/>
      <c r="GB27" s="114"/>
      <c r="GC27" s="110"/>
      <c r="GD27" s="110"/>
      <c r="GE27" s="110"/>
      <c r="GF27" s="110"/>
      <c r="GG27" s="53"/>
      <c r="GH27" s="53"/>
      <c r="GI27" s="114"/>
      <c r="GJ27" s="110"/>
      <c r="GK27" s="110"/>
      <c r="GL27" s="110"/>
      <c r="GM27" s="110"/>
      <c r="GN27" s="53"/>
      <c r="GO27" s="53"/>
      <c r="GP27" s="114"/>
      <c r="GQ27" s="110"/>
      <c r="GR27" s="110"/>
      <c r="GS27" s="110"/>
      <c r="GT27" s="110"/>
      <c r="GU27" s="53"/>
      <c r="GV27" s="53"/>
      <c r="GW27" s="114"/>
      <c r="GX27" s="53"/>
      <c r="GY27" s="110"/>
      <c r="GZ27" s="53"/>
      <c r="HA27" s="53"/>
      <c r="HB27" s="53"/>
      <c r="HC27" s="53"/>
      <c r="HD27" s="114"/>
      <c r="HE27" s="110"/>
      <c r="HF27" s="53"/>
      <c r="HG27" s="53"/>
      <c r="HH27" s="53"/>
      <c r="HI27" s="53"/>
      <c r="HJ27" s="53"/>
      <c r="HK27" s="114"/>
      <c r="HL27" s="110"/>
      <c r="HM27" s="53"/>
      <c r="HN27" s="53"/>
      <c r="HO27" s="53"/>
      <c r="HP27" s="53"/>
      <c r="HQ27" s="53"/>
      <c r="HR27" s="114"/>
      <c r="HS27" s="110"/>
      <c r="HT27" s="53"/>
      <c r="HU27" s="53"/>
      <c r="HV27" s="53"/>
      <c r="HW27" s="53"/>
      <c r="HX27" s="53"/>
      <c r="HY27" s="114"/>
      <c r="HZ27" s="110"/>
      <c r="IA27" s="53"/>
      <c r="IB27" s="53"/>
      <c r="IC27" s="53"/>
      <c r="ID27" s="53"/>
      <c r="IE27" s="115"/>
      <c r="IF27" s="116"/>
      <c r="IG27" s="117"/>
      <c r="IH27" s="117"/>
      <c r="II27" s="50"/>
    </row>
    <row r="28" spans="1:243" s="205" customFormat="1" x14ac:dyDescent="0.3">
      <c r="A28" s="12">
        <v>27</v>
      </c>
      <c r="B28" s="3" t="s">
        <v>51</v>
      </c>
      <c r="C28" s="11" t="s">
        <v>52</v>
      </c>
      <c r="D28" s="12">
        <v>1</v>
      </c>
      <c r="E28" s="30">
        <v>1</v>
      </c>
      <c r="F28" s="31" t="s">
        <v>691</v>
      </c>
      <c r="G28" s="31">
        <v>1</v>
      </c>
      <c r="H28" s="32"/>
      <c r="I28" s="33" t="s">
        <v>692</v>
      </c>
      <c r="J28" s="53" t="s">
        <v>693</v>
      </c>
      <c r="K28" s="31" t="s">
        <v>694</v>
      </c>
      <c r="L28" s="31" t="s">
        <v>695</v>
      </c>
      <c r="M28" s="33" t="s">
        <v>223</v>
      </c>
      <c r="N28" s="33">
        <v>5</v>
      </c>
      <c r="O28" s="33"/>
      <c r="P28" s="53" t="s">
        <v>696</v>
      </c>
      <c r="Q28" s="53" t="s">
        <v>180</v>
      </c>
      <c r="R28" s="33" t="s">
        <v>181</v>
      </c>
      <c r="S28" s="33">
        <v>9</v>
      </c>
      <c r="T28" s="53" t="s">
        <v>697</v>
      </c>
      <c r="U28" s="34">
        <v>18</v>
      </c>
      <c r="V28" s="53" t="s">
        <v>691</v>
      </c>
      <c r="W28" s="53">
        <v>40</v>
      </c>
      <c r="X28" s="53" t="s">
        <v>698</v>
      </c>
      <c r="Y28" s="53">
        <v>30</v>
      </c>
      <c r="Z28" s="53" t="s">
        <v>699</v>
      </c>
      <c r="AA28" s="53">
        <v>30</v>
      </c>
      <c r="AB28" s="53" t="s">
        <v>185</v>
      </c>
      <c r="AC28" s="103" t="s">
        <v>185</v>
      </c>
      <c r="AD28" s="53" t="s">
        <v>185</v>
      </c>
      <c r="AE28" s="53" t="s">
        <v>185</v>
      </c>
      <c r="AF28" s="104">
        <v>100</v>
      </c>
      <c r="AG28" s="35"/>
      <c r="AH28" s="35"/>
      <c r="AI28" s="35">
        <v>1</v>
      </c>
      <c r="AJ28" s="35"/>
      <c r="AK28" s="35"/>
      <c r="AL28" s="35"/>
      <c r="AM28" s="35"/>
      <c r="AN28" s="35"/>
      <c r="AO28" s="35"/>
      <c r="AP28" s="36">
        <v>150</v>
      </c>
      <c r="AQ28" s="36">
        <v>0</v>
      </c>
      <c r="AR28" s="36">
        <v>150</v>
      </c>
      <c r="AS28" s="37">
        <v>1</v>
      </c>
      <c r="AT28" s="38" t="s">
        <v>700</v>
      </c>
      <c r="AU28" s="38">
        <v>15</v>
      </c>
      <c r="AV28" s="38" t="s">
        <v>700</v>
      </c>
      <c r="AW28" s="38">
        <v>135</v>
      </c>
      <c r="AX28" s="38" t="s">
        <v>185</v>
      </c>
      <c r="AY28" s="38">
        <v>0</v>
      </c>
      <c r="AZ28" s="38"/>
      <c r="BA28" s="38"/>
      <c r="BB28" s="38" t="s">
        <v>185</v>
      </c>
      <c r="BC28" s="38">
        <v>0</v>
      </c>
      <c r="BD28" s="38"/>
      <c r="BE28" s="38"/>
      <c r="BF28" s="38"/>
      <c r="BG28" s="38"/>
      <c r="BH28" s="38" t="s">
        <v>185</v>
      </c>
      <c r="BI28" s="38">
        <v>0</v>
      </c>
      <c r="BJ28" s="38" t="s">
        <v>185</v>
      </c>
      <c r="BK28" s="38">
        <v>0</v>
      </c>
      <c r="BL28" s="38"/>
      <c r="BM28" s="38"/>
      <c r="BN28" s="38"/>
      <c r="BO28" s="38"/>
      <c r="BP28" s="38" t="s">
        <v>185</v>
      </c>
      <c r="BQ28" s="38">
        <v>0</v>
      </c>
      <c r="BR28" s="38" t="s">
        <v>185</v>
      </c>
      <c r="BS28" s="38">
        <v>0</v>
      </c>
      <c r="BT28" s="53"/>
      <c r="BU28" s="39">
        <v>9</v>
      </c>
      <c r="BV28" s="40">
        <v>9</v>
      </c>
      <c r="BW28" s="39">
        <v>18</v>
      </c>
      <c r="BX28" s="41">
        <v>0.5</v>
      </c>
      <c r="BY28" s="45">
        <v>1</v>
      </c>
      <c r="BZ28" s="34">
        <v>2</v>
      </c>
      <c r="CA28" s="34">
        <v>3</v>
      </c>
      <c r="CB28" s="45">
        <v>8</v>
      </c>
      <c r="CC28" s="42">
        <v>7</v>
      </c>
      <c r="CD28" s="34">
        <v>15</v>
      </c>
      <c r="CE28" s="43">
        <v>0.16666666666666666</v>
      </c>
      <c r="CF28" s="44">
        <v>1</v>
      </c>
      <c r="CG28" s="44">
        <v>17</v>
      </c>
      <c r="CH28" s="43">
        <v>5.5555555555555552E-2</v>
      </c>
      <c r="CI28" s="44">
        <v>0</v>
      </c>
      <c r="CJ28" s="44">
        <v>6</v>
      </c>
      <c r="CK28" s="44">
        <v>2</v>
      </c>
      <c r="CL28" s="44">
        <v>0</v>
      </c>
      <c r="CM28" s="44">
        <v>0</v>
      </c>
      <c r="CN28" s="44">
        <v>0</v>
      </c>
      <c r="CO28" s="44">
        <v>0</v>
      </c>
      <c r="CP28" s="44">
        <v>0</v>
      </c>
      <c r="CQ28" s="44">
        <v>1</v>
      </c>
      <c r="CR28" s="44">
        <v>0</v>
      </c>
      <c r="CS28" s="44">
        <v>0</v>
      </c>
      <c r="CT28" s="44">
        <v>0</v>
      </c>
      <c r="CU28" s="45">
        <v>1232</v>
      </c>
      <c r="CV28" s="45">
        <v>1132</v>
      </c>
      <c r="CW28" s="45">
        <v>1331</v>
      </c>
      <c r="CX28" s="34">
        <v>40</v>
      </c>
      <c r="CY28" s="34">
        <v>40</v>
      </c>
      <c r="CZ28" s="34">
        <v>40</v>
      </c>
      <c r="DA28" s="47"/>
      <c r="DB28" s="105">
        <v>9221</v>
      </c>
      <c r="DC28" s="105">
        <v>393741</v>
      </c>
      <c r="DD28" s="106">
        <v>402962</v>
      </c>
      <c r="DE28" s="105">
        <v>-149245</v>
      </c>
      <c r="DF28" s="107">
        <v>6975</v>
      </c>
      <c r="DG28" s="108"/>
      <c r="DH28" s="108">
        <v>129399</v>
      </c>
      <c r="DI28" s="108">
        <v>1587</v>
      </c>
      <c r="DJ28" s="108">
        <v>6000</v>
      </c>
      <c r="DK28" s="108">
        <v>1266</v>
      </c>
      <c r="DL28" s="53" t="s">
        <v>701</v>
      </c>
      <c r="DM28" s="108">
        <v>13847</v>
      </c>
      <c r="DN28" s="109">
        <v>152099</v>
      </c>
      <c r="DO28" s="53"/>
      <c r="DP28" s="110"/>
      <c r="DQ28" s="53"/>
      <c r="DR28" s="110"/>
      <c r="DS28" s="110"/>
      <c r="DT28" s="53"/>
      <c r="DU28" s="110">
        <v>8136</v>
      </c>
      <c r="DV28" s="111">
        <v>160235</v>
      </c>
      <c r="DW28" s="61"/>
      <c r="DX28" s="105">
        <v>30124</v>
      </c>
      <c r="DY28" s="105">
        <v>522625</v>
      </c>
      <c r="DZ28" s="105">
        <v>3471</v>
      </c>
      <c r="EA28" s="105">
        <v>223258</v>
      </c>
      <c r="EB28" s="48">
        <v>1.8049162851947074</v>
      </c>
      <c r="EC28" s="62"/>
      <c r="ED28" s="53"/>
      <c r="EE28" s="108"/>
      <c r="EF28" s="53"/>
      <c r="EG28" s="108"/>
      <c r="EH28" s="53"/>
      <c r="EI28" s="108"/>
      <c r="EJ28" s="53"/>
      <c r="EK28" s="108"/>
      <c r="EL28" s="53"/>
      <c r="EM28" s="108"/>
      <c r="EN28" s="108">
        <v>0</v>
      </c>
      <c r="EO28" s="112"/>
      <c r="EP28" s="51" t="s">
        <v>279</v>
      </c>
      <c r="EQ28" s="35">
        <v>1</v>
      </c>
      <c r="ER28" s="49" t="s">
        <v>702</v>
      </c>
      <c r="ES28" s="49"/>
      <c r="ET28" s="35"/>
      <c r="EU28" s="51"/>
      <c r="EV28" s="49"/>
      <c r="EW28" s="35"/>
      <c r="EX28" s="51"/>
      <c r="EY28" s="49"/>
      <c r="EZ28" s="35"/>
      <c r="FA28" s="51"/>
      <c r="FB28" s="51"/>
      <c r="FC28" s="49"/>
      <c r="FD28" s="35"/>
      <c r="FE28" s="51"/>
      <c r="FF28" s="113"/>
      <c r="FG28" s="114"/>
      <c r="FH28" s="110"/>
      <c r="FI28" s="110"/>
      <c r="FJ28" s="110"/>
      <c r="FK28" s="110"/>
      <c r="FL28" s="53"/>
      <c r="FM28" s="53"/>
      <c r="FN28" s="114"/>
      <c r="FO28" s="110"/>
      <c r="FP28" s="110"/>
      <c r="FQ28" s="110"/>
      <c r="FR28" s="110"/>
      <c r="FS28" s="53"/>
      <c r="FT28" s="53"/>
      <c r="FU28" s="114"/>
      <c r="FV28" s="110"/>
      <c r="FW28" s="110"/>
      <c r="FX28" s="110"/>
      <c r="FY28" s="110"/>
      <c r="FZ28" s="53"/>
      <c r="GA28" s="53"/>
      <c r="GB28" s="114"/>
      <c r="GC28" s="110"/>
      <c r="GD28" s="110"/>
      <c r="GE28" s="110"/>
      <c r="GF28" s="110"/>
      <c r="GG28" s="53"/>
      <c r="GH28" s="53"/>
      <c r="GI28" s="114"/>
      <c r="GJ28" s="110"/>
      <c r="GK28" s="110"/>
      <c r="GL28" s="110"/>
      <c r="GM28" s="110"/>
      <c r="GN28" s="53"/>
      <c r="GO28" s="53"/>
      <c r="GP28" s="114"/>
      <c r="GQ28" s="110"/>
      <c r="GR28" s="110"/>
      <c r="GS28" s="110"/>
      <c r="GT28" s="110"/>
      <c r="GU28" s="53"/>
      <c r="GV28" s="53"/>
      <c r="GW28" s="114"/>
      <c r="GX28" s="110"/>
      <c r="GY28" s="110"/>
      <c r="GZ28" s="110"/>
      <c r="HA28" s="53"/>
      <c r="HB28" s="53"/>
      <c r="HC28" s="53"/>
      <c r="HD28" s="114"/>
      <c r="HE28" s="110"/>
      <c r="HF28" s="53"/>
      <c r="HG28" s="53"/>
      <c r="HH28" s="53"/>
      <c r="HI28" s="53"/>
      <c r="HJ28" s="53"/>
      <c r="HK28" s="114"/>
      <c r="HL28" s="110"/>
      <c r="HM28" s="53"/>
      <c r="HN28" s="53"/>
      <c r="HO28" s="53"/>
      <c r="HP28" s="53"/>
      <c r="HQ28" s="53"/>
      <c r="HR28" s="114"/>
      <c r="HS28" s="110"/>
      <c r="HT28" s="53"/>
      <c r="HU28" s="53"/>
      <c r="HV28" s="53"/>
      <c r="HW28" s="53"/>
      <c r="HX28" s="53"/>
      <c r="HY28" s="114"/>
      <c r="HZ28" s="110"/>
      <c r="IA28" s="53"/>
      <c r="IB28" s="53"/>
      <c r="IC28" s="53"/>
      <c r="ID28" s="53"/>
      <c r="IE28" s="115"/>
      <c r="IF28" s="116"/>
      <c r="IG28" s="117"/>
      <c r="IH28" s="117"/>
      <c r="II28" s="50"/>
    </row>
    <row r="29" spans="1:243" x14ac:dyDescent="0.3">
      <c r="A29" s="12">
        <v>28</v>
      </c>
      <c r="B29" s="3" t="s">
        <v>55</v>
      </c>
      <c r="C29" s="14" t="s">
        <v>56</v>
      </c>
      <c r="D29" s="12">
        <v>5</v>
      </c>
      <c r="E29" s="30">
        <v>1</v>
      </c>
      <c r="F29" s="31" t="s">
        <v>716</v>
      </c>
      <c r="G29" s="31">
        <v>2</v>
      </c>
      <c r="H29" s="32">
        <v>429874</v>
      </c>
      <c r="I29" s="33" t="s">
        <v>199</v>
      </c>
      <c r="J29" s="53" t="s">
        <v>717</v>
      </c>
      <c r="K29" s="31" t="s">
        <v>718</v>
      </c>
      <c r="L29" s="31" t="s">
        <v>719</v>
      </c>
      <c r="M29" s="33" t="s">
        <v>223</v>
      </c>
      <c r="N29" s="33">
        <v>5</v>
      </c>
      <c r="O29" s="33"/>
      <c r="P29" s="53" t="s">
        <v>720</v>
      </c>
      <c r="Q29" s="53" t="s">
        <v>721</v>
      </c>
      <c r="R29" s="33" t="s">
        <v>181</v>
      </c>
      <c r="S29" s="33">
        <v>8</v>
      </c>
      <c r="T29" s="53" t="s">
        <v>722</v>
      </c>
      <c r="U29" s="34">
        <v>131</v>
      </c>
      <c r="V29" s="53" t="s">
        <v>716</v>
      </c>
      <c r="W29" s="53">
        <v>40</v>
      </c>
      <c r="X29" s="53" t="s">
        <v>723</v>
      </c>
      <c r="Y29" s="53">
        <v>20</v>
      </c>
      <c r="Z29" s="53" t="s">
        <v>450</v>
      </c>
      <c r="AA29" s="53">
        <v>40</v>
      </c>
      <c r="AB29" s="53"/>
      <c r="AC29" s="53"/>
      <c r="AD29" s="53" t="s">
        <v>185</v>
      </c>
      <c r="AE29" s="53"/>
      <c r="AF29" s="104">
        <v>100</v>
      </c>
      <c r="AG29" s="35"/>
      <c r="AH29" s="35"/>
      <c r="AI29" s="35">
        <v>1</v>
      </c>
      <c r="AJ29" s="35"/>
      <c r="AK29" s="35"/>
      <c r="AL29" s="35"/>
      <c r="AM29" s="35">
        <v>1</v>
      </c>
      <c r="AN29" s="35"/>
      <c r="AO29" s="35"/>
      <c r="AP29" s="36">
        <v>3575</v>
      </c>
      <c r="AQ29" s="36">
        <v>0</v>
      </c>
      <c r="AR29" s="36">
        <v>3575</v>
      </c>
      <c r="AS29" s="37">
        <v>1</v>
      </c>
      <c r="AT29" s="38" t="s">
        <v>724</v>
      </c>
      <c r="AU29" s="38">
        <v>579</v>
      </c>
      <c r="AV29" s="38" t="s">
        <v>725</v>
      </c>
      <c r="AW29" s="38">
        <v>1745</v>
      </c>
      <c r="AX29" s="38" t="s">
        <v>726</v>
      </c>
      <c r="AY29" s="38">
        <v>1251</v>
      </c>
      <c r="AZ29" s="38"/>
      <c r="BA29" s="38"/>
      <c r="BB29" s="38" t="s">
        <v>185</v>
      </c>
      <c r="BC29" s="38">
        <v>0</v>
      </c>
      <c r="BD29" s="38"/>
      <c r="BE29" s="38"/>
      <c r="BF29" s="38"/>
      <c r="BG29" s="38"/>
      <c r="BH29" s="38" t="s">
        <v>185</v>
      </c>
      <c r="BI29" s="38">
        <v>0</v>
      </c>
      <c r="BJ29" s="38" t="s">
        <v>185</v>
      </c>
      <c r="BK29" s="38">
        <v>0</v>
      </c>
      <c r="BL29" s="38"/>
      <c r="BM29" s="38"/>
      <c r="BN29" s="38"/>
      <c r="BO29" s="38"/>
      <c r="BP29" s="38" t="s">
        <v>185</v>
      </c>
      <c r="BQ29" s="38">
        <v>0</v>
      </c>
      <c r="BR29" s="38" t="s">
        <v>185</v>
      </c>
      <c r="BS29" s="38">
        <v>0</v>
      </c>
      <c r="BT29" s="53"/>
      <c r="BU29" s="39">
        <v>76</v>
      </c>
      <c r="BV29" s="40">
        <v>55</v>
      </c>
      <c r="BW29" s="39">
        <v>131</v>
      </c>
      <c r="BX29" s="41">
        <v>0.58015267175572516</v>
      </c>
      <c r="BY29" s="34">
        <v>75</v>
      </c>
      <c r="BZ29" s="34">
        <v>53</v>
      </c>
      <c r="CA29" s="34">
        <v>128</v>
      </c>
      <c r="CB29" s="34">
        <v>1</v>
      </c>
      <c r="CC29" s="42">
        <v>2</v>
      </c>
      <c r="CD29" s="34">
        <v>3</v>
      </c>
      <c r="CE29" s="43">
        <v>0.97709923664122134</v>
      </c>
      <c r="CF29" s="44">
        <v>1</v>
      </c>
      <c r="CG29" s="44">
        <v>130</v>
      </c>
      <c r="CH29" s="43">
        <v>7.6335877862595417E-3</v>
      </c>
      <c r="CI29" s="44">
        <v>32</v>
      </c>
      <c r="CJ29" s="44">
        <v>42</v>
      </c>
      <c r="CK29" s="44">
        <v>2</v>
      </c>
      <c r="CL29" s="44">
        <v>0</v>
      </c>
      <c r="CM29" s="44">
        <v>0</v>
      </c>
      <c r="CN29" s="44">
        <v>0</v>
      </c>
      <c r="CO29" s="44">
        <v>0</v>
      </c>
      <c r="CP29" s="44">
        <v>0</v>
      </c>
      <c r="CQ29" s="44">
        <v>0</v>
      </c>
      <c r="CR29" s="44">
        <v>0</v>
      </c>
      <c r="CS29" s="44">
        <v>0</v>
      </c>
      <c r="CT29" s="44">
        <v>0</v>
      </c>
      <c r="CU29" s="45">
        <v>933</v>
      </c>
      <c r="CV29" s="45">
        <v>902</v>
      </c>
      <c r="CW29" s="45">
        <v>977</v>
      </c>
      <c r="CX29" s="34">
        <v>32</v>
      </c>
      <c r="CY29" s="34">
        <v>30</v>
      </c>
      <c r="CZ29" s="34">
        <v>33</v>
      </c>
      <c r="DA29" s="47"/>
      <c r="DB29" s="105">
        <v>1668809</v>
      </c>
      <c r="DC29" s="105"/>
      <c r="DD29" s="106">
        <v>1668809</v>
      </c>
      <c r="DE29" s="105">
        <v>-6681</v>
      </c>
      <c r="DF29" s="107">
        <v>95208</v>
      </c>
      <c r="DG29" s="108"/>
      <c r="DH29" s="108"/>
      <c r="DI29" s="108">
        <v>42030</v>
      </c>
      <c r="DJ29" s="108">
        <v>12014</v>
      </c>
      <c r="DK29" s="108">
        <v>59386</v>
      </c>
      <c r="DL29" s="53" t="s">
        <v>727</v>
      </c>
      <c r="DM29" s="108">
        <v>612</v>
      </c>
      <c r="DN29" s="109">
        <v>114042</v>
      </c>
      <c r="DO29" s="53"/>
      <c r="DP29" s="110"/>
      <c r="DQ29" s="53"/>
      <c r="DR29" s="110"/>
      <c r="DS29" s="110"/>
      <c r="DT29" s="53"/>
      <c r="DU29" s="110">
        <v>2342</v>
      </c>
      <c r="DV29" s="111">
        <v>116384</v>
      </c>
      <c r="DW29" s="61"/>
      <c r="DX29" s="105">
        <v>0</v>
      </c>
      <c r="DY29" s="105">
        <v>1675491</v>
      </c>
      <c r="DZ29" s="105">
        <v>14493</v>
      </c>
      <c r="EA29" s="105">
        <v>1468436</v>
      </c>
      <c r="EB29" s="48">
        <v>1.1364533421953698</v>
      </c>
      <c r="EC29" s="103"/>
      <c r="ED29" s="53"/>
      <c r="EE29" s="108"/>
      <c r="EF29" s="53"/>
      <c r="EG29" s="108"/>
      <c r="EH29" s="53"/>
      <c r="EI29" s="108"/>
      <c r="EJ29" s="53"/>
      <c r="EK29" s="108"/>
      <c r="EL29" s="53"/>
      <c r="EM29" s="108"/>
      <c r="EN29" s="108">
        <v>0</v>
      </c>
      <c r="EO29" s="112"/>
      <c r="EP29" s="49"/>
      <c r="EQ29" s="35"/>
      <c r="ER29" s="49"/>
      <c r="ES29" s="49" t="s">
        <v>235</v>
      </c>
      <c r="ET29" s="35">
        <v>1</v>
      </c>
      <c r="EU29" s="35" t="s">
        <v>728</v>
      </c>
      <c r="EV29" s="49"/>
      <c r="EW29" s="35"/>
      <c r="EX29" s="51"/>
      <c r="EY29" s="49"/>
      <c r="EZ29" s="35"/>
      <c r="FA29" s="51"/>
      <c r="FB29" s="51"/>
      <c r="FC29" s="49"/>
      <c r="FD29" s="35"/>
      <c r="FE29" s="51"/>
      <c r="FF29" s="113"/>
      <c r="FG29" s="114"/>
      <c r="FH29" s="110"/>
      <c r="FI29" s="110"/>
      <c r="FJ29" s="110"/>
      <c r="FK29" s="110"/>
      <c r="FL29" s="53"/>
      <c r="FM29" s="53"/>
      <c r="FN29" s="114"/>
      <c r="FO29" s="110"/>
      <c r="FP29" s="110"/>
      <c r="FQ29" s="110"/>
      <c r="FR29" s="110"/>
      <c r="FS29" s="53"/>
      <c r="FT29" s="53"/>
      <c r="FU29" s="114"/>
      <c r="FV29" s="110"/>
      <c r="FW29" s="110"/>
      <c r="FX29" s="110"/>
      <c r="FY29" s="110"/>
      <c r="FZ29" s="53"/>
      <c r="GA29" s="53"/>
      <c r="GB29" s="114"/>
      <c r="GC29" s="110"/>
      <c r="GD29" s="110"/>
      <c r="GE29" s="110"/>
      <c r="GF29" s="110"/>
      <c r="GG29" s="53"/>
      <c r="GH29" s="53"/>
      <c r="GI29" s="114"/>
      <c r="GJ29" s="110"/>
      <c r="GK29" s="110"/>
      <c r="GL29" s="110"/>
      <c r="GM29" s="110"/>
      <c r="GN29" s="53"/>
      <c r="GO29" s="53"/>
      <c r="GP29" s="114"/>
      <c r="GQ29" s="110"/>
      <c r="GR29" s="110"/>
      <c r="GS29" s="110"/>
      <c r="GT29" s="110"/>
      <c r="GU29" s="53"/>
      <c r="GV29" s="53"/>
      <c r="GW29" s="114"/>
      <c r="GX29" s="110"/>
      <c r="GY29" s="110"/>
      <c r="GZ29" s="110"/>
      <c r="HA29" s="53"/>
      <c r="HB29" s="53"/>
      <c r="HC29" s="53"/>
      <c r="HD29" s="114"/>
      <c r="HE29" s="110"/>
      <c r="HF29" s="110"/>
      <c r="HG29" s="110"/>
      <c r="HH29" s="53"/>
      <c r="HI29" s="53"/>
      <c r="HJ29" s="53"/>
      <c r="HK29" s="114"/>
      <c r="HL29" s="110"/>
      <c r="HM29" s="53"/>
      <c r="HN29" s="53"/>
      <c r="HO29" s="53"/>
      <c r="HP29" s="53"/>
      <c r="HQ29" s="53"/>
      <c r="HR29" s="114"/>
      <c r="HS29" s="110"/>
      <c r="HT29" s="53"/>
      <c r="HU29" s="53"/>
      <c r="HV29" s="53"/>
      <c r="HW29" s="53"/>
      <c r="HX29" s="53"/>
      <c r="HY29" s="114"/>
      <c r="HZ29" s="110"/>
      <c r="IA29" s="53"/>
      <c r="IB29" s="53"/>
      <c r="IC29" s="53"/>
      <c r="ID29" s="53"/>
      <c r="IE29" s="115"/>
      <c r="IF29" s="116"/>
      <c r="IG29" s="117"/>
      <c r="IH29" s="117"/>
      <c r="II29" s="50"/>
    </row>
    <row r="30" spans="1:243" x14ac:dyDescent="0.3">
      <c r="A30" s="12">
        <v>29</v>
      </c>
      <c r="B30" s="3" t="s">
        <v>57</v>
      </c>
      <c r="C30" s="10" t="s">
        <v>58</v>
      </c>
      <c r="D30" s="8">
        <v>4</v>
      </c>
      <c r="E30" s="30">
        <v>1</v>
      </c>
      <c r="F30" s="31" t="s">
        <v>729</v>
      </c>
      <c r="G30" s="31">
        <v>1</v>
      </c>
      <c r="H30" s="32"/>
      <c r="I30" s="33" t="s">
        <v>692</v>
      </c>
      <c r="J30" s="53" t="s">
        <v>730</v>
      </c>
      <c r="K30" s="31" t="s">
        <v>731</v>
      </c>
      <c r="L30" s="31" t="s">
        <v>732</v>
      </c>
      <c r="M30" s="33" t="s">
        <v>203</v>
      </c>
      <c r="N30" s="33">
        <v>5</v>
      </c>
      <c r="O30" s="33"/>
      <c r="P30" s="53" t="s">
        <v>733</v>
      </c>
      <c r="Q30" s="53" t="s">
        <v>734</v>
      </c>
      <c r="R30" s="33" t="s">
        <v>735</v>
      </c>
      <c r="S30" s="33">
        <v>9</v>
      </c>
      <c r="T30" s="53" t="s">
        <v>736</v>
      </c>
      <c r="U30" s="34">
        <v>5</v>
      </c>
      <c r="V30" s="53" t="s">
        <v>729</v>
      </c>
      <c r="W30" s="53">
        <v>70</v>
      </c>
      <c r="X30" s="53" t="s">
        <v>737</v>
      </c>
      <c r="Y30" s="53">
        <v>20</v>
      </c>
      <c r="Z30" s="53" t="s">
        <v>738</v>
      </c>
      <c r="AA30" s="53">
        <v>10</v>
      </c>
      <c r="AB30" s="53" t="s">
        <v>185</v>
      </c>
      <c r="AC30" s="103" t="s">
        <v>185</v>
      </c>
      <c r="AD30" s="53" t="s">
        <v>185</v>
      </c>
      <c r="AE30" s="53" t="s">
        <v>185</v>
      </c>
      <c r="AF30" s="104">
        <v>100</v>
      </c>
      <c r="AG30" s="35"/>
      <c r="AH30" s="35"/>
      <c r="AI30" s="35">
        <v>1</v>
      </c>
      <c r="AJ30" s="35"/>
      <c r="AK30" s="35"/>
      <c r="AL30" s="35"/>
      <c r="AM30" s="35"/>
      <c r="AN30" s="35"/>
      <c r="AO30" s="35"/>
      <c r="AP30" s="36">
        <v>336</v>
      </c>
      <c r="AQ30" s="36">
        <v>0</v>
      </c>
      <c r="AR30" s="36">
        <v>336</v>
      </c>
      <c r="AS30" s="37">
        <v>1</v>
      </c>
      <c r="AT30" s="38" t="s">
        <v>185</v>
      </c>
      <c r="AU30" s="38">
        <v>0</v>
      </c>
      <c r="AV30" s="38" t="s">
        <v>739</v>
      </c>
      <c r="AW30" s="38">
        <v>216</v>
      </c>
      <c r="AX30" s="38" t="s">
        <v>739</v>
      </c>
      <c r="AY30" s="38">
        <v>120</v>
      </c>
      <c r="AZ30" s="38"/>
      <c r="BA30" s="38"/>
      <c r="BB30" s="38" t="s">
        <v>185</v>
      </c>
      <c r="BC30" s="38">
        <v>0</v>
      </c>
      <c r="BD30" s="38"/>
      <c r="BE30" s="38"/>
      <c r="BF30" s="38"/>
      <c r="BG30" s="38"/>
      <c r="BH30" s="38" t="s">
        <v>185</v>
      </c>
      <c r="BI30" s="38">
        <v>0</v>
      </c>
      <c r="BJ30" s="38" t="s">
        <v>185</v>
      </c>
      <c r="BK30" s="38">
        <v>0</v>
      </c>
      <c r="BL30" s="38"/>
      <c r="BM30" s="38"/>
      <c r="BN30" s="38"/>
      <c r="BO30" s="38"/>
      <c r="BP30" s="38" t="s">
        <v>185</v>
      </c>
      <c r="BQ30" s="38">
        <v>0</v>
      </c>
      <c r="BR30" s="38" t="s">
        <v>185</v>
      </c>
      <c r="BS30" s="38">
        <v>0</v>
      </c>
      <c r="BT30" s="53"/>
      <c r="BU30" s="39">
        <v>3</v>
      </c>
      <c r="BV30" s="40">
        <v>2</v>
      </c>
      <c r="BW30" s="39">
        <v>5</v>
      </c>
      <c r="BX30" s="41">
        <v>0.6</v>
      </c>
      <c r="BY30" s="45">
        <v>0</v>
      </c>
      <c r="BZ30" s="34">
        <v>0</v>
      </c>
      <c r="CA30" s="34">
        <v>0</v>
      </c>
      <c r="CB30" s="45">
        <v>3</v>
      </c>
      <c r="CC30" s="42">
        <v>2</v>
      </c>
      <c r="CD30" s="34">
        <v>5</v>
      </c>
      <c r="CE30" s="43">
        <v>0</v>
      </c>
      <c r="CF30" s="44">
        <v>1</v>
      </c>
      <c r="CG30" s="44">
        <v>4</v>
      </c>
      <c r="CH30" s="43">
        <v>0.2</v>
      </c>
      <c r="CI30" s="44">
        <v>0</v>
      </c>
      <c r="CJ30" s="44">
        <v>1</v>
      </c>
      <c r="CK30" s="44">
        <v>0</v>
      </c>
      <c r="CL30" s="44">
        <v>0</v>
      </c>
      <c r="CM30" s="44">
        <v>2</v>
      </c>
      <c r="CN30" s="44">
        <v>0</v>
      </c>
      <c r="CO30" s="44">
        <v>0</v>
      </c>
      <c r="CP30" s="44">
        <v>0</v>
      </c>
      <c r="CQ30" s="44">
        <v>0</v>
      </c>
      <c r="CR30" s="44">
        <v>0</v>
      </c>
      <c r="CS30" s="44">
        <v>0</v>
      </c>
      <c r="CT30" s="44">
        <v>0</v>
      </c>
      <c r="CU30" s="45">
        <v>783</v>
      </c>
      <c r="CV30" s="45">
        <v>671</v>
      </c>
      <c r="CW30" s="45">
        <v>957</v>
      </c>
      <c r="CX30" s="34">
        <v>40</v>
      </c>
      <c r="CY30" s="34">
        <v>40</v>
      </c>
      <c r="CZ30" s="34">
        <v>40</v>
      </c>
      <c r="DA30" s="47"/>
      <c r="DB30" s="105"/>
      <c r="DC30" s="105">
        <v>116462</v>
      </c>
      <c r="DD30" s="106">
        <v>116462</v>
      </c>
      <c r="DE30" s="105">
        <v>-92609</v>
      </c>
      <c r="DF30" s="107">
        <v>-14443</v>
      </c>
      <c r="DG30" s="108"/>
      <c r="DH30" s="108">
        <v>63680</v>
      </c>
      <c r="DI30" s="108"/>
      <c r="DJ30" s="108">
        <v>13470</v>
      </c>
      <c r="DK30" s="108"/>
      <c r="DL30" s="53" t="s">
        <v>740</v>
      </c>
      <c r="DM30" s="108">
        <v>1248</v>
      </c>
      <c r="DN30" s="109">
        <v>78398</v>
      </c>
      <c r="DO30" s="53"/>
      <c r="DP30" s="110"/>
      <c r="DQ30" s="53"/>
      <c r="DR30" s="110"/>
      <c r="DS30" s="110"/>
      <c r="DT30" s="53"/>
      <c r="DU30" s="110">
        <v>544</v>
      </c>
      <c r="DV30" s="111">
        <v>78942</v>
      </c>
      <c r="DW30" s="61"/>
      <c r="DX30" s="105">
        <v>135993</v>
      </c>
      <c r="DY30" s="105">
        <v>83940</v>
      </c>
      <c r="DZ30" s="105">
        <v>775</v>
      </c>
      <c r="EA30" s="105">
        <v>81749</v>
      </c>
      <c r="EB30" s="48">
        <v>1.4246290474501218</v>
      </c>
      <c r="EC30" s="62"/>
      <c r="ED30" s="53"/>
      <c r="EE30" s="108"/>
      <c r="EF30" s="53"/>
      <c r="EG30" s="108"/>
      <c r="EH30" s="53"/>
      <c r="EI30" s="108"/>
      <c r="EJ30" s="53"/>
      <c r="EK30" s="108"/>
      <c r="EL30" s="53"/>
      <c r="EM30" s="108"/>
      <c r="EN30" s="108">
        <v>0</v>
      </c>
      <c r="EO30" s="112"/>
      <c r="EP30" s="49"/>
      <c r="EQ30" s="35"/>
      <c r="ER30" s="49"/>
      <c r="ES30" s="49"/>
      <c r="ET30" s="35"/>
      <c r="EU30" s="51"/>
      <c r="EV30" s="49" t="s">
        <v>741</v>
      </c>
      <c r="EW30" s="35">
        <v>1</v>
      </c>
      <c r="EX30" s="51" t="s">
        <v>742</v>
      </c>
      <c r="EY30" s="49"/>
      <c r="EZ30" s="35"/>
      <c r="FA30" s="51"/>
      <c r="FB30" s="51"/>
      <c r="FC30" s="49"/>
      <c r="FD30" s="35"/>
      <c r="FE30" s="51"/>
      <c r="FF30" s="113"/>
      <c r="FG30" s="114" t="s">
        <v>743</v>
      </c>
      <c r="FH30" s="110"/>
      <c r="FI30" s="110">
        <v>8780</v>
      </c>
      <c r="FJ30" s="110"/>
      <c r="FK30" s="110"/>
      <c r="FL30" s="53"/>
      <c r="FM30" s="53"/>
      <c r="FN30" s="114"/>
      <c r="FO30" s="110"/>
      <c r="FP30" s="110"/>
      <c r="FQ30" s="110"/>
      <c r="FR30" s="110"/>
      <c r="FS30" s="53"/>
      <c r="FT30" s="53"/>
      <c r="FU30" s="114"/>
      <c r="FV30" s="110"/>
      <c r="FW30" s="110"/>
      <c r="FX30" s="110"/>
      <c r="FY30" s="110"/>
      <c r="FZ30" s="53"/>
      <c r="GA30" s="53"/>
      <c r="GB30" s="114"/>
      <c r="GC30" s="110"/>
      <c r="GD30" s="110"/>
      <c r="GE30" s="110"/>
      <c r="GF30" s="110"/>
      <c r="GG30" s="53"/>
      <c r="GH30" s="53"/>
      <c r="GI30" s="114"/>
      <c r="GJ30" s="110"/>
      <c r="GK30" s="110"/>
      <c r="GL30" s="110"/>
      <c r="GM30" s="110"/>
      <c r="GN30" s="53"/>
      <c r="GO30" s="53"/>
      <c r="GP30" s="114"/>
      <c r="GQ30" s="110"/>
      <c r="GR30" s="110"/>
      <c r="GS30" s="110"/>
      <c r="GT30" s="110"/>
      <c r="GU30" s="53"/>
      <c r="GV30" s="53"/>
      <c r="GW30" s="114"/>
      <c r="GX30" s="110"/>
      <c r="GY30" s="110"/>
      <c r="GZ30" s="110"/>
      <c r="HA30" s="53"/>
      <c r="HB30" s="53"/>
      <c r="HC30" s="53"/>
      <c r="HD30" s="114"/>
      <c r="HE30" s="110"/>
      <c r="HF30" s="53"/>
      <c r="HG30" s="53"/>
      <c r="HH30" s="53"/>
      <c r="HI30" s="53"/>
      <c r="HJ30" s="53"/>
      <c r="HK30" s="114"/>
      <c r="HL30" s="110"/>
      <c r="HM30" s="53"/>
      <c r="HN30" s="53"/>
      <c r="HO30" s="53"/>
      <c r="HP30" s="53"/>
      <c r="HQ30" s="53"/>
      <c r="HR30" s="114"/>
      <c r="HS30" s="110"/>
      <c r="HT30" s="53"/>
      <c r="HU30" s="53"/>
      <c r="HV30" s="53"/>
      <c r="HW30" s="53"/>
      <c r="HX30" s="53"/>
      <c r="HY30" s="114"/>
      <c r="HZ30" s="110"/>
      <c r="IA30" s="53"/>
      <c r="IB30" s="53"/>
      <c r="IC30" s="53"/>
      <c r="ID30" s="53"/>
      <c r="IE30" s="115"/>
      <c r="IF30" s="116"/>
      <c r="IG30" s="117"/>
      <c r="IH30" s="117"/>
      <c r="II30" s="50"/>
    </row>
    <row r="31" spans="1:243" x14ac:dyDescent="0.3">
      <c r="A31" s="12">
        <v>30</v>
      </c>
      <c r="B31" s="3" t="s">
        <v>59</v>
      </c>
      <c r="C31" s="11" t="s">
        <v>60</v>
      </c>
      <c r="D31" s="12">
        <v>1</v>
      </c>
      <c r="E31" s="30">
        <v>1</v>
      </c>
      <c r="F31" s="31" t="s">
        <v>744</v>
      </c>
      <c r="G31" s="31">
        <v>2</v>
      </c>
      <c r="H31" s="32">
        <v>681805</v>
      </c>
      <c r="I31" s="33" t="s">
        <v>692</v>
      </c>
      <c r="J31" s="53" t="s">
        <v>745</v>
      </c>
      <c r="K31" s="31" t="s">
        <v>746</v>
      </c>
      <c r="L31" s="31" t="s">
        <v>747</v>
      </c>
      <c r="M31" s="33" t="s">
        <v>303</v>
      </c>
      <c r="N31" s="59">
        <v>10</v>
      </c>
      <c r="O31" s="59" t="s">
        <v>748</v>
      </c>
      <c r="P31" s="53" t="s">
        <v>749</v>
      </c>
      <c r="Q31" s="53" t="s">
        <v>750</v>
      </c>
      <c r="R31" s="33" t="s">
        <v>751</v>
      </c>
      <c r="S31" s="33">
        <v>1</v>
      </c>
      <c r="T31" s="53" t="s">
        <v>752</v>
      </c>
      <c r="U31" s="34">
        <v>5</v>
      </c>
      <c r="V31" s="53"/>
      <c r="W31" s="53"/>
      <c r="X31" s="53"/>
      <c r="Y31" s="53"/>
      <c r="Z31" s="53"/>
      <c r="AA31" s="53"/>
      <c r="AB31" s="53"/>
      <c r="AC31" s="53"/>
      <c r="AD31" s="53" t="s">
        <v>185</v>
      </c>
      <c r="AE31" s="53"/>
      <c r="AF31" s="104"/>
      <c r="AG31" s="51">
        <v>1</v>
      </c>
      <c r="AH31" s="51"/>
      <c r="AI31" s="51"/>
      <c r="AJ31" s="51"/>
      <c r="AK31" s="51"/>
      <c r="AL31" s="51"/>
      <c r="AM31" s="51"/>
      <c r="AN31" s="51"/>
      <c r="AO31" s="51"/>
      <c r="AP31" s="36">
        <v>585</v>
      </c>
      <c r="AQ31" s="36">
        <v>0</v>
      </c>
      <c r="AR31" s="36">
        <v>585</v>
      </c>
      <c r="AS31" s="37">
        <v>1</v>
      </c>
      <c r="AT31" s="38" t="s">
        <v>753</v>
      </c>
      <c r="AU31" s="38">
        <v>585</v>
      </c>
      <c r="AV31" s="38" t="s">
        <v>185</v>
      </c>
      <c r="AW31" s="38">
        <v>0</v>
      </c>
      <c r="AX31" s="38" t="s">
        <v>185</v>
      </c>
      <c r="AY31" s="38">
        <v>0</v>
      </c>
      <c r="AZ31" s="38"/>
      <c r="BA31" s="38"/>
      <c r="BB31" s="38" t="s">
        <v>185</v>
      </c>
      <c r="BC31" s="38">
        <v>0</v>
      </c>
      <c r="BD31" s="38"/>
      <c r="BE31" s="38"/>
      <c r="BF31" s="38"/>
      <c r="BG31" s="38"/>
      <c r="BH31" s="38" t="s">
        <v>185</v>
      </c>
      <c r="BI31" s="38">
        <v>0</v>
      </c>
      <c r="BJ31" s="38" t="s">
        <v>185</v>
      </c>
      <c r="BK31" s="38">
        <v>0</v>
      </c>
      <c r="BL31" s="38"/>
      <c r="BM31" s="38"/>
      <c r="BN31" s="38"/>
      <c r="BO31" s="38"/>
      <c r="BP31" s="38" t="s">
        <v>185</v>
      </c>
      <c r="BQ31" s="38">
        <v>0</v>
      </c>
      <c r="BR31" s="38" t="s">
        <v>185</v>
      </c>
      <c r="BS31" s="38">
        <v>0</v>
      </c>
      <c r="BT31" s="53"/>
      <c r="BU31" s="39">
        <v>3</v>
      </c>
      <c r="BV31" s="40">
        <v>2</v>
      </c>
      <c r="BW31" s="39">
        <v>5</v>
      </c>
      <c r="BX31" s="41">
        <v>0.6</v>
      </c>
      <c r="BY31" s="34">
        <v>2</v>
      </c>
      <c r="BZ31" s="34">
        <v>2</v>
      </c>
      <c r="CA31" s="34">
        <v>4</v>
      </c>
      <c r="CB31" s="34">
        <v>1</v>
      </c>
      <c r="CC31" s="42">
        <v>0</v>
      </c>
      <c r="CD31" s="34">
        <v>1</v>
      </c>
      <c r="CE31" s="43">
        <v>0.8</v>
      </c>
      <c r="CF31" s="44">
        <v>3</v>
      </c>
      <c r="CG31" s="44">
        <v>2</v>
      </c>
      <c r="CH31" s="43">
        <v>0.6</v>
      </c>
      <c r="CI31" s="44">
        <v>0</v>
      </c>
      <c r="CJ31" s="44">
        <v>0</v>
      </c>
      <c r="CK31" s="44">
        <v>1</v>
      </c>
      <c r="CL31" s="44">
        <v>0</v>
      </c>
      <c r="CM31" s="44">
        <v>2</v>
      </c>
      <c r="CN31" s="44">
        <v>0</v>
      </c>
      <c r="CO31" s="44">
        <v>0</v>
      </c>
      <c r="CP31" s="44">
        <v>0</v>
      </c>
      <c r="CQ31" s="44">
        <v>0</v>
      </c>
      <c r="CR31" s="44">
        <v>0</v>
      </c>
      <c r="CS31" s="44">
        <v>0</v>
      </c>
      <c r="CT31" s="44">
        <v>0</v>
      </c>
      <c r="CU31" s="34">
        <v>1160</v>
      </c>
      <c r="CV31" s="34">
        <v>1267</v>
      </c>
      <c r="CW31" s="45">
        <v>1000</v>
      </c>
      <c r="CX31" s="34">
        <v>40</v>
      </c>
      <c r="CY31" s="34">
        <v>40</v>
      </c>
      <c r="CZ31" s="34">
        <v>40</v>
      </c>
      <c r="DA31" s="47"/>
      <c r="DB31" s="105">
        <v>7000</v>
      </c>
      <c r="DC31" s="105">
        <v>82318</v>
      </c>
      <c r="DD31" s="106">
        <v>89318</v>
      </c>
      <c r="DE31" s="105">
        <v>-2147</v>
      </c>
      <c r="DF31" s="107">
        <v>16383</v>
      </c>
      <c r="DG31" s="108"/>
      <c r="DH31" s="108"/>
      <c r="DI31" s="108">
        <v>15280</v>
      </c>
      <c r="DJ31" s="108">
        <v>12800</v>
      </c>
      <c r="DK31" s="108">
        <v>2487</v>
      </c>
      <c r="DL31" s="53"/>
      <c r="DM31" s="108"/>
      <c r="DN31" s="109">
        <v>30567</v>
      </c>
      <c r="DO31" s="53"/>
      <c r="DP31" s="53"/>
      <c r="DQ31" s="53"/>
      <c r="DR31" s="53"/>
      <c r="DS31" s="53"/>
      <c r="DT31" s="53"/>
      <c r="DU31" s="110">
        <v>13901</v>
      </c>
      <c r="DV31" s="111">
        <v>44468</v>
      </c>
      <c r="DW31" s="122"/>
      <c r="DX31" s="133">
        <v>7323</v>
      </c>
      <c r="DY31" s="105">
        <v>84141</v>
      </c>
      <c r="DZ31" s="105">
        <v>25707</v>
      </c>
      <c r="EA31" s="105">
        <v>67686</v>
      </c>
      <c r="EB31" s="48">
        <v>1.3195934166592795</v>
      </c>
      <c r="EC31" s="103"/>
      <c r="ED31" s="53"/>
      <c r="EE31" s="119"/>
      <c r="EF31" s="53"/>
      <c r="EG31" s="119"/>
      <c r="EH31" s="53"/>
      <c r="EI31" s="119"/>
      <c r="EJ31" s="53"/>
      <c r="EK31" s="119"/>
      <c r="EL31" s="53"/>
      <c r="EM31" s="108"/>
      <c r="EN31" s="108">
        <v>0</v>
      </c>
      <c r="EO31" s="112"/>
      <c r="EP31" s="49"/>
      <c r="EQ31" s="35"/>
      <c r="ER31" s="49"/>
      <c r="ES31" s="49"/>
      <c r="ET31" s="35"/>
      <c r="EU31" s="51"/>
      <c r="EV31" s="63" t="s">
        <v>754</v>
      </c>
      <c r="EW31" s="35">
        <v>4</v>
      </c>
      <c r="EX31" s="51" t="s">
        <v>755</v>
      </c>
      <c r="EY31" s="49"/>
      <c r="EZ31" s="35"/>
      <c r="FA31" s="51"/>
      <c r="FB31" s="51"/>
      <c r="FC31" s="49"/>
      <c r="FD31" s="35"/>
      <c r="FE31" s="51"/>
      <c r="FF31" s="113"/>
      <c r="FG31" s="114" t="s">
        <v>756</v>
      </c>
      <c r="FH31" s="53"/>
      <c r="FI31" s="53"/>
      <c r="FJ31" s="53"/>
      <c r="FK31" s="53"/>
      <c r="FL31" s="53" t="s">
        <v>757</v>
      </c>
      <c r="FM31" s="53"/>
      <c r="FN31" s="114"/>
      <c r="FO31" s="53"/>
      <c r="FP31" s="53"/>
      <c r="FQ31" s="53"/>
      <c r="FR31" s="53"/>
      <c r="FS31" s="53"/>
      <c r="FT31" s="53"/>
      <c r="FU31" s="114"/>
      <c r="FV31" s="110"/>
      <c r="FW31" s="110"/>
      <c r="FX31" s="110"/>
      <c r="FY31" s="110"/>
      <c r="FZ31" s="53"/>
      <c r="GA31" s="53"/>
      <c r="GB31" s="114"/>
      <c r="GC31" s="110"/>
      <c r="GD31" s="110"/>
      <c r="GE31" s="110"/>
      <c r="GF31" s="110"/>
      <c r="GG31" s="53"/>
      <c r="GH31" s="53"/>
      <c r="GI31" s="114"/>
      <c r="GJ31" s="110"/>
      <c r="GK31" s="110"/>
      <c r="GL31" s="110"/>
      <c r="GM31" s="110"/>
      <c r="GN31" s="53"/>
      <c r="GO31" s="53"/>
      <c r="GP31" s="114"/>
      <c r="GQ31" s="110"/>
      <c r="GR31" s="110"/>
      <c r="GS31" s="110"/>
      <c r="GT31" s="110"/>
      <c r="GU31" s="53"/>
      <c r="GV31" s="53"/>
      <c r="GW31" s="114"/>
      <c r="GX31" s="53"/>
      <c r="GY31" s="53"/>
      <c r="GZ31" s="53"/>
      <c r="HA31" s="53"/>
      <c r="HB31" s="53"/>
      <c r="HC31" s="53"/>
      <c r="HD31" s="114"/>
      <c r="HE31" s="53"/>
      <c r="HF31" s="53"/>
      <c r="HG31" s="53"/>
      <c r="HH31" s="53"/>
      <c r="HI31" s="53"/>
      <c r="HJ31" s="53"/>
      <c r="HK31" s="114"/>
      <c r="HL31" s="53"/>
      <c r="HM31" s="53"/>
      <c r="HN31" s="53"/>
      <c r="HO31" s="53"/>
      <c r="HP31" s="53"/>
      <c r="HQ31" s="53"/>
      <c r="HR31" s="114"/>
      <c r="HS31" s="53"/>
      <c r="HT31" s="53"/>
      <c r="HU31" s="53"/>
      <c r="HV31" s="53"/>
      <c r="HW31" s="53"/>
      <c r="HX31" s="53"/>
      <c r="HY31" s="114"/>
      <c r="HZ31" s="53"/>
      <c r="IA31" s="53"/>
      <c r="IB31" s="53"/>
      <c r="IC31" s="53"/>
      <c r="ID31" s="53"/>
      <c r="IE31" s="115"/>
      <c r="IF31" s="116"/>
      <c r="IG31" s="117"/>
      <c r="IH31" s="117"/>
      <c r="II31" s="50"/>
    </row>
    <row r="32" spans="1:243" x14ac:dyDescent="0.3">
      <c r="A32" s="12">
        <v>31</v>
      </c>
      <c r="B32" s="3" t="s">
        <v>61</v>
      </c>
      <c r="C32" s="11" t="s">
        <v>75</v>
      </c>
      <c r="D32" s="8">
        <v>7</v>
      </c>
      <c r="E32" s="30">
        <v>1</v>
      </c>
      <c r="F32" s="31" t="s">
        <v>758</v>
      </c>
      <c r="G32" s="31">
        <v>1</v>
      </c>
      <c r="H32" s="32"/>
      <c r="I32" s="33" t="s">
        <v>759</v>
      </c>
      <c r="J32" s="53" t="s">
        <v>760</v>
      </c>
      <c r="K32" s="31" t="s">
        <v>761</v>
      </c>
      <c r="L32" s="31" t="s">
        <v>762</v>
      </c>
      <c r="M32" s="33" t="s">
        <v>178</v>
      </c>
      <c r="N32" s="33">
        <v>1</v>
      </c>
      <c r="O32" s="33"/>
      <c r="P32" s="53" t="s">
        <v>763</v>
      </c>
      <c r="Q32" s="53" t="s">
        <v>180</v>
      </c>
      <c r="R32" s="33" t="s">
        <v>448</v>
      </c>
      <c r="S32" s="33">
        <v>9</v>
      </c>
      <c r="T32" s="53" t="s">
        <v>764</v>
      </c>
      <c r="U32" s="34">
        <v>5</v>
      </c>
      <c r="V32" s="53" t="s">
        <v>185</v>
      </c>
      <c r="W32" s="53" t="s">
        <v>185</v>
      </c>
      <c r="X32" s="53" t="s">
        <v>185</v>
      </c>
      <c r="Y32" s="53" t="s">
        <v>185</v>
      </c>
      <c r="Z32" s="53" t="s">
        <v>185</v>
      </c>
      <c r="AA32" s="53" t="s">
        <v>185</v>
      </c>
      <c r="AB32" s="53" t="s">
        <v>185</v>
      </c>
      <c r="AC32" s="103" t="s">
        <v>185</v>
      </c>
      <c r="AD32" s="53" t="s">
        <v>185</v>
      </c>
      <c r="AE32" s="53" t="s">
        <v>185</v>
      </c>
      <c r="AF32" s="104"/>
      <c r="AG32" s="35">
        <v>1</v>
      </c>
      <c r="AH32" s="35"/>
      <c r="AI32" s="35">
        <v>1</v>
      </c>
      <c r="AJ32" s="35"/>
      <c r="AK32" s="35"/>
      <c r="AL32" s="35"/>
      <c r="AM32" s="35"/>
      <c r="AN32" s="35"/>
      <c r="AO32" s="35"/>
      <c r="AP32" s="36">
        <v>772</v>
      </c>
      <c r="AQ32" s="36">
        <v>180</v>
      </c>
      <c r="AR32" s="36">
        <v>952</v>
      </c>
      <c r="AS32" s="37">
        <v>0.81092436974789917</v>
      </c>
      <c r="AT32" s="38" t="s">
        <v>765</v>
      </c>
      <c r="AU32" s="38">
        <v>36</v>
      </c>
      <c r="AV32" s="38" t="s">
        <v>185</v>
      </c>
      <c r="AW32" s="38">
        <v>0</v>
      </c>
      <c r="AX32" s="38" t="s">
        <v>185</v>
      </c>
      <c r="AY32" s="38">
        <v>0</v>
      </c>
      <c r="AZ32" s="38"/>
      <c r="BA32" s="38"/>
      <c r="BB32" s="38" t="s">
        <v>185</v>
      </c>
      <c r="BC32" s="38">
        <v>0</v>
      </c>
      <c r="BD32" s="38"/>
      <c r="BE32" s="38"/>
      <c r="BF32" s="38"/>
      <c r="BG32" s="38"/>
      <c r="BH32" s="38" t="s">
        <v>185</v>
      </c>
      <c r="BI32" s="38">
        <v>0</v>
      </c>
      <c r="BJ32" s="38" t="s">
        <v>185</v>
      </c>
      <c r="BK32" s="38">
        <v>0</v>
      </c>
      <c r="BL32" s="38"/>
      <c r="BM32" s="38"/>
      <c r="BN32" s="38"/>
      <c r="BO32" s="38"/>
      <c r="BP32" s="38" t="s">
        <v>766</v>
      </c>
      <c r="BQ32" s="38">
        <v>736</v>
      </c>
      <c r="BR32" s="38" t="s">
        <v>767</v>
      </c>
      <c r="BS32" s="38">
        <v>180</v>
      </c>
      <c r="BT32" s="53"/>
      <c r="BU32" s="39">
        <v>2</v>
      </c>
      <c r="BV32" s="40">
        <v>3</v>
      </c>
      <c r="BW32" s="39">
        <v>5</v>
      </c>
      <c r="BX32" s="41">
        <v>0.4</v>
      </c>
      <c r="BY32" s="34">
        <v>0</v>
      </c>
      <c r="BZ32" s="34">
        <v>2</v>
      </c>
      <c r="CA32" s="34">
        <v>2</v>
      </c>
      <c r="CB32" s="34">
        <v>2</v>
      </c>
      <c r="CC32" s="42">
        <v>1</v>
      </c>
      <c r="CD32" s="34">
        <v>3</v>
      </c>
      <c r="CE32" s="43">
        <v>0.4</v>
      </c>
      <c r="CF32" s="44">
        <v>2</v>
      </c>
      <c r="CG32" s="44">
        <v>3</v>
      </c>
      <c r="CH32" s="43">
        <v>0.4</v>
      </c>
      <c r="CI32" s="44">
        <v>1</v>
      </c>
      <c r="CJ32" s="44">
        <v>1</v>
      </c>
      <c r="CK32" s="44">
        <v>0</v>
      </c>
      <c r="CL32" s="44">
        <v>0</v>
      </c>
      <c r="CM32" s="44">
        <v>0</v>
      </c>
      <c r="CN32" s="44">
        <v>0</v>
      </c>
      <c r="CO32" s="44">
        <v>0</v>
      </c>
      <c r="CP32" s="44">
        <v>0</v>
      </c>
      <c r="CQ32" s="44">
        <v>0</v>
      </c>
      <c r="CR32" s="44">
        <v>0</v>
      </c>
      <c r="CS32" s="44">
        <v>0</v>
      </c>
      <c r="CT32" s="44">
        <v>0</v>
      </c>
      <c r="CU32" s="45">
        <v>952</v>
      </c>
      <c r="CV32" s="45">
        <v>952</v>
      </c>
      <c r="CW32" s="45">
        <v>952</v>
      </c>
      <c r="CX32" s="34">
        <v>40</v>
      </c>
      <c r="CY32" s="34">
        <v>40</v>
      </c>
      <c r="CZ32" s="34">
        <v>40</v>
      </c>
      <c r="DA32" s="47"/>
      <c r="DB32" s="105">
        <v>40000</v>
      </c>
      <c r="DC32" s="105">
        <v>150222</v>
      </c>
      <c r="DD32" s="106">
        <v>190222</v>
      </c>
      <c r="DE32" s="105">
        <v>-86100</v>
      </c>
      <c r="DF32" s="134">
        <v>14540</v>
      </c>
      <c r="DG32" s="108"/>
      <c r="DH32" s="108">
        <v>57230</v>
      </c>
      <c r="DI32" s="108"/>
      <c r="DJ32" s="108">
        <v>20000</v>
      </c>
      <c r="DK32" s="108"/>
      <c r="DL32" s="53" t="s">
        <v>768</v>
      </c>
      <c r="DM32" s="108">
        <v>23374</v>
      </c>
      <c r="DN32" s="109">
        <v>100604</v>
      </c>
      <c r="DO32" s="53"/>
      <c r="DP32" s="110"/>
      <c r="DQ32" s="53"/>
      <c r="DR32" s="110"/>
      <c r="DS32" s="110"/>
      <c r="DT32" s="53" t="s">
        <v>769</v>
      </c>
      <c r="DU32" s="110">
        <v>36</v>
      </c>
      <c r="DV32" s="111">
        <v>100640</v>
      </c>
      <c r="DW32" s="61"/>
      <c r="DX32" s="105">
        <v>194928</v>
      </c>
      <c r="DY32" s="105">
        <v>147127</v>
      </c>
      <c r="DZ32" s="105">
        <v>0</v>
      </c>
      <c r="EA32" s="105">
        <v>64020</v>
      </c>
      <c r="EB32" s="48">
        <v>2.9712902218056856</v>
      </c>
      <c r="EC32" s="62"/>
      <c r="ED32" s="53"/>
      <c r="EE32" s="108"/>
      <c r="EF32" s="53"/>
      <c r="EG32" s="108"/>
      <c r="EH32" s="53"/>
      <c r="EI32" s="108"/>
      <c r="EJ32" s="53"/>
      <c r="EK32" s="108"/>
      <c r="EL32" s="53"/>
      <c r="EM32" s="108"/>
      <c r="EN32" s="108">
        <v>0</v>
      </c>
      <c r="EO32" s="112"/>
      <c r="EP32" s="51" t="s">
        <v>770</v>
      </c>
      <c r="EQ32" s="35">
        <v>1</v>
      </c>
      <c r="ER32" s="49" t="s">
        <v>771</v>
      </c>
      <c r="ES32" s="49" t="s">
        <v>772</v>
      </c>
      <c r="ET32" s="35">
        <v>2</v>
      </c>
      <c r="EU32" s="51" t="s">
        <v>773</v>
      </c>
      <c r="EV32" s="49" t="s">
        <v>774</v>
      </c>
      <c r="EW32" s="35">
        <v>7</v>
      </c>
      <c r="EX32" s="51" t="s">
        <v>775</v>
      </c>
      <c r="EY32" s="49"/>
      <c r="EZ32" s="35"/>
      <c r="FA32" s="51"/>
      <c r="FB32" s="51"/>
      <c r="FC32" s="49"/>
      <c r="FD32" s="35"/>
      <c r="FE32" s="51"/>
      <c r="FF32" s="113"/>
      <c r="FG32" s="114" t="s">
        <v>776</v>
      </c>
      <c r="FH32" s="110"/>
      <c r="FI32" s="110"/>
      <c r="FJ32" s="110"/>
      <c r="FK32" s="110"/>
      <c r="FL32" s="53"/>
      <c r="FM32" s="53"/>
      <c r="FN32" s="114"/>
      <c r="FO32" s="110"/>
      <c r="FP32" s="110"/>
      <c r="FQ32" s="110"/>
      <c r="FR32" s="110"/>
      <c r="FS32" s="53"/>
      <c r="FT32" s="53"/>
      <c r="FU32" s="114"/>
      <c r="FV32" s="110"/>
      <c r="FW32" s="110"/>
      <c r="FX32" s="110"/>
      <c r="FY32" s="110"/>
      <c r="FZ32" s="53"/>
      <c r="GA32" s="53"/>
      <c r="GB32" s="114"/>
      <c r="GC32" s="110"/>
      <c r="GD32" s="110"/>
      <c r="GE32" s="110"/>
      <c r="GF32" s="110"/>
      <c r="GG32" s="53"/>
      <c r="GH32" s="53"/>
      <c r="GI32" s="114"/>
      <c r="GJ32" s="110"/>
      <c r="GK32" s="110"/>
      <c r="GL32" s="110"/>
      <c r="GM32" s="110"/>
      <c r="GN32" s="53"/>
      <c r="GO32" s="53"/>
      <c r="GP32" s="114"/>
      <c r="GQ32" s="110"/>
      <c r="GR32" s="110"/>
      <c r="GS32" s="110"/>
      <c r="GT32" s="110"/>
      <c r="GU32" s="53"/>
      <c r="GV32" s="53"/>
      <c r="GW32" s="114"/>
      <c r="GX32" s="53"/>
      <c r="GY32" s="110"/>
      <c r="GZ32" s="53"/>
      <c r="HA32" s="53"/>
      <c r="HB32" s="53"/>
      <c r="HC32" s="53"/>
      <c r="HD32" s="114"/>
      <c r="HE32" s="110"/>
      <c r="HF32" s="53"/>
      <c r="HG32" s="53"/>
      <c r="HH32" s="53"/>
      <c r="HI32" s="53"/>
      <c r="HJ32" s="53"/>
      <c r="HK32" s="114"/>
      <c r="HL32" s="110"/>
      <c r="HM32" s="53"/>
      <c r="HN32" s="53"/>
      <c r="HO32" s="53"/>
      <c r="HP32" s="53"/>
      <c r="HQ32" s="53"/>
      <c r="HR32" s="114"/>
      <c r="HS32" s="110"/>
      <c r="HT32" s="53"/>
      <c r="HU32" s="53"/>
      <c r="HV32" s="53"/>
      <c r="HW32" s="53"/>
      <c r="HX32" s="53"/>
      <c r="HY32" s="114"/>
      <c r="HZ32" s="110"/>
      <c r="IA32" s="53"/>
      <c r="IB32" s="53"/>
      <c r="IC32" s="53"/>
      <c r="ID32" s="53"/>
      <c r="IE32" s="115"/>
      <c r="IF32" s="116"/>
      <c r="IG32" s="117"/>
      <c r="IH32" s="117"/>
      <c r="II32" s="50"/>
    </row>
    <row r="33" spans="1:243" x14ac:dyDescent="0.3">
      <c r="A33" s="12">
        <v>32</v>
      </c>
      <c r="B33" s="3" t="s">
        <v>170</v>
      </c>
      <c r="C33" s="14" t="s">
        <v>171</v>
      </c>
      <c r="D33" s="12"/>
      <c r="E33" s="65">
        <v>1</v>
      </c>
      <c r="F33" s="31" t="s">
        <v>777</v>
      </c>
      <c r="G33" s="31">
        <v>1</v>
      </c>
      <c r="H33" s="32">
        <v>110320</v>
      </c>
      <c r="I33" s="33" t="s">
        <v>174</v>
      </c>
      <c r="J33" s="53" t="s">
        <v>778</v>
      </c>
      <c r="K33" s="31" t="s">
        <v>779</v>
      </c>
      <c r="L33" s="31" t="s">
        <v>780</v>
      </c>
      <c r="M33" s="33" t="s">
        <v>223</v>
      </c>
      <c r="N33" s="33">
        <v>5</v>
      </c>
      <c r="O33" s="33"/>
      <c r="P33" s="53" t="s">
        <v>781</v>
      </c>
      <c r="Q33" s="53" t="s">
        <v>180</v>
      </c>
      <c r="R33" s="33" t="s">
        <v>577</v>
      </c>
      <c r="S33" s="33">
        <v>5</v>
      </c>
      <c r="T33" s="53" t="s">
        <v>782</v>
      </c>
      <c r="U33" s="34">
        <f>BW33</f>
        <v>30</v>
      </c>
      <c r="V33" s="53" t="s">
        <v>777</v>
      </c>
      <c r="W33" s="53">
        <v>52.46</v>
      </c>
      <c r="X33" s="53" t="s">
        <v>783</v>
      </c>
      <c r="Y33" s="53">
        <v>45.46</v>
      </c>
      <c r="Z33" s="53" t="s">
        <v>784</v>
      </c>
      <c r="AA33" s="53">
        <v>1.55</v>
      </c>
      <c r="AB33" s="53" t="s">
        <v>785</v>
      </c>
      <c r="AC33" s="103">
        <v>0.27</v>
      </c>
      <c r="AD33" s="53" t="s">
        <v>210</v>
      </c>
      <c r="AE33" s="53">
        <v>0.26</v>
      </c>
      <c r="AF33" s="104">
        <f>SUM(W33,Y33,AA33,AC33,AE33)</f>
        <v>100</v>
      </c>
      <c r="AG33" s="35"/>
      <c r="AH33" s="35"/>
      <c r="AI33" s="35"/>
      <c r="AJ33" s="35"/>
      <c r="AK33" s="35"/>
      <c r="AL33" s="35">
        <v>1</v>
      </c>
      <c r="AM33" s="35"/>
      <c r="AN33" s="35"/>
      <c r="AO33" s="35"/>
      <c r="AP33" s="36">
        <f>SUM(AU33,AW33,AY33,BA33,BC33,BE33,BG33,BI33,BK33,BM33,BO33,BQ33)</f>
        <v>1050</v>
      </c>
      <c r="AQ33" s="36">
        <f>BS33</f>
        <v>883</v>
      </c>
      <c r="AR33" s="36">
        <f>SUM(AP33:AQ33)</f>
        <v>1933</v>
      </c>
      <c r="AS33" s="37">
        <f>AP33/AR33</f>
        <v>0.54319710294878432</v>
      </c>
      <c r="AT33" s="38" t="s">
        <v>786</v>
      </c>
      <c r="AU33" s="38">
        <v>1050</v>
      </c>
      <c r="AV33" s="38" t="s">
        <v>185</v>
      </c>
      <c r="AW33" s="38">
        <v>0</v>
      </c>
      <c r="AX33" s="38" t="s">
        <v>185</v>
      </c>
      <c r="AY33" s="38">
        <v>0</v>
      </c>
      <c r="AZ33" s="38"/>
      <c r="BA33" s="38"/>
      <c r="BB33" s="38" t="s">
        <v>185</v>
      </c>
      <c r="BC33" s="38">
        <v>0</v>
      </c>
      <c r="BD33" s="38"/>
      <c r="BE33" s="38"/>
      <c r="BF33" s="38"/>
      <c r="BG33" s="38"/>
      <c r="BH33" s="38" t="s">
        <v>185</v>
      </c>
      <c r="BI33" s="38">
        <v>0</v>
      </c>
      <c r="BJ33" s="38" t="s">
        <v>185</v>
      </c>
      <c r="BK33" s="38">
        <v>0</v>
      </c>
      <c r="BL33" s="38"/>
      <c r="BM33" s="38"/>
      <c r="BN33" s="38"/>
      <c r="BO33" s="38"/>
      <c r="BP33" s="38" t="s">
        <v>185</v>
      </c>
      <c r="BQ33" s="38">
        <v>0</v>
      </c>
      <c r="BR33" s="38" t="s">
        <v>786</v>
      </c>
      <c r="BS33" s="38">
        <v>883</v>
      </c>
      <c r="BT33" s="53"/>
      <c r="BU33" s="39">
        <f>SUM(BY33,CB33)</f>
        <v>10</v>
      </c>
      <c r="BV33" s="40">
        <f>SUM(BZ33,CC33)</f>
        <v>20</v>
      </c>
      <c r="BW33" s="39">
        <f>SUM(BU33,BV33)</f>
        <v>30</v>
      </c>
      <c r="BX33" s="41">
        <f>BU33/BW33</f>
        <v>0.33333333333333331</v>
      </c>
      <c r="BY33" s="34">
        <v>0</v>
      </c>
      <c r="BZ33" s="34">
        <v>8</v>
      </c>
      <c r="CA33" s="34">
        <f>SUM(BY33,BZ33)</f>
        <v>8</v>
      </c>
      <c r="CB33" s="34">
        <v>10</v>
      </c>
      <c r="CC33" s="42">
        <v>12</v>
      </c>
      <c r="CD33" s="34">
        <f>SUM(CB33,CC33)</f>
        <v>22</v>
      </c>
      <c r="CE33" s="43">
        <f>CA33/BW33</f>
        <v>0.26666666666666666</v>
      </c>
      <c r="CF33" s="44">
        <v>11</v>
      </c>
      <c r="CG33" s="44">
        <v>19</v>
      </c>
      <c r="CH33" s="43">
        <f>CF33/BW33</f>
        <v>0.36666666666666664</v>
      </c>
      <c r="CI33" s="44">
        <v>5</v>
      </c>
      <c r="CJ33" s="44">
        <v>0</v>
      </c>
      <c r="CK33" s="44">
        <v>0</v>
      </c>
      <c r="CL33" s="44">
        <v>0</v>
      </c>
      <c r="CM33" s="44">
        <v>0</v>
      </c>
      <c r="CN33" s="44">
        <v>0</v>
      </c>
      <c r="CO33" s="44">
        <v>0</v>
      </c>
      <c r="CP33" s="44">
        <v>0</v>
      </c>
      <c r="CQ33" s="44">
        <v>0</v>
      </c>
      <c r="CR33" s="44">
        <v>0</v>
      </c>
      <c r="CS33" s="44">
        <v>5</v>
      </c>
      <c r="CT33" s="44">
        <v>0</v>
      </c>
      <c r="CU33" s="79">
        <v>1668</v>
      </c>
      <c r="CV33" s="79">
        <v>1565</v>
      </c>
      <c r="CW33" s="79">
        <v>1719</v>
      </c>
      <c r="CX33" s="34">
        <v>40</v>
      </c>
      <c r="CY33" s="34">
        <v>40</v>
      </c>
      <c r="CZ33" s="34">
        <v>40</v>
      </c>
      <c r="DA33" s="47"/>
      <c r="DB33" s="105"/>
      <c r="DC33" s="105">
        <v>2091913</v>
      </c>
      <c r="DD33" s="106">
        <f>SUM(DB33:DC33)</f>
        <v>2091913</v>
      </c>
      <c r="DE33" s="105">
        <v>356211</v>
      </c>
      <c r="DF33" s="107">
        <v>562237</v>
      </c>
      <c r="DG33" s="108"/>
      <c r="DH33" s="108">
        <v>192798</v>
      </c>
      <c r="DI33" s="108">
        <v>34818</v>
      </c>
      <c r="DJ33" s="108"/>
      <c r="DK33" s="108"/>
      <c r="DL33" s="53"/>
      <c r="DM33" s="108"/>
      <c r="DN33" s="109">
        <f>SUM(DH33:DK33,DM33)</f>
        <v>227616</v>
      </c>
      <c r="DO33" s="53"/>
      <c r="DP33" s="110">
        <v>7000</v>
      </c>
      <c r="DQ33" s="53"/>
      <c r="DR33" s="110"/>
      <c r="DS33" s="110"/>
      <c r="DT33" s="53"/>
      <c r="DU33" s="110">
        <v>51</v>
      </c>
      <c r="DV33" s="111">
        <f>SUM(DN33,DP33,DR33,DS33,DU33)</f>
        <v>234667</v>
      </c>
      <c r="DW33" s="61"/>
      <c r="DX33" s="105">
        <v>0</v>
      </c>
      <c r="DY33" s="105">
        <v>1735701</v>
      </c>
      <c r="DZ33" s="105">
        <v>28641</v>
      </c>
      <c r="EA33" s="105">
        <v>588573</v>
      </c>
      <c r="EB33" s="48">
        <f>DD33/EA33</f>
        <v>3.5542116271048791</v>
      </c>
      <c r="EC33" s="62"/>
      <c r="ED33" s="53"/>
      <c r="EE33" s="108"/>
      <c r="EF33" s="53"/>
      <c r="EG33" s="108"/>
      <c r="EH33" s="53"/>
      <c r="EI33" s="108"/>
      <c r="EJ33" s="53"/>
      <c r="EK33" s="108"/>
      <c r="EL33" s="53"/>
      <c r="EM33" s="108"/>
      <c r="EN33" s="108">
        <f>SUM(EE33,EG33,EI33,EK33,EM33)</f>
        <v>0</v>
      </c>
      <c r="EO33" s="112"/>
      <c r="EP33" s="51" t="s">
        <v>787</v>
      </c>
      <c r="EQ33" s="35">
        <v>1</v>
      </c>
      <c r="ER33" s="49" t="s">
        <v>788</v>
      </c>
      <c r="ES33" s="49"/>
      <c r="ET33" s="35"/>
      <c r="EU33" s="51"/>
      <c r="EV33" s="49"/>
      <c r="EW33" s="35"/>
      <c r="EX33" s="51"/>
      <c r="EY33" s="49"/>
      <c r="EZ33" s="35"/>
      <c r="FA33" s="51"/>
      <c r="FB33" s="51"/>
      <c r="FC33" s="49"/>
      <c r="FD33" s="35"/>
      <c r="FE33" s="51"/>
      <c r="FF33" s="113"/>
      <c r="FG33" s="114"/>
      <c r="FH33" s="110"/>
      <c r="FI33" s="110"/>
      <c r="FJ33" s="110"/>
      <c r="FK33" s="110"/>
      <c r="FL33" s="53"/>
      <c r="FM33" s="53"/>
      <c r="FN33" s="114"/>
      <c r="FO33" s="110"/>
      <c r="FP33" s="110"/>
      <c r="FQ33" s="110"/>
      <c r="FR33" s="110"/>
      <c r="FS33" s="53"/>
      <c r="FT33" s="53"/>
      <c r="FU33" s="114"/>
      <c r="FV33" s="110"/>
      <c r="FW33" s="110"/>
      <c r="FX33" s="110"/>
      <c r="FY33" s="110"/>
      <c r="FZ33" s="53"/>
      <c r="GA33" s="53"/>
      <c r="GB33" s="114"/>
      <c r="GC33" s="110"/>
      <c r="GD33" s="110"/>
      <c r="GE33" s="110"/>
      <c r="GF33" s="110"/>
      <c r="GG33" s="53"/>
      <c r="GH33" s="53"/>
      <c r="GI33" s="114"/>
      <c r="GJ33" s="110"/>
      <c r="GK33" s="110"/>
      <c r="GL33" s="110"/>
      <c r="GM33" s="110"/>
      <c r="GN33" s="53"/>
      <c r="GO33" s="53"/>
      <c r="GP33" s="114"/>
      <c r="GQ33" s="110"/>
      <c r="GR33" s="110"/>
      <c r="GS33" s="110"/>
      <c r="GT33" s="110"/>
      <c r="GU33" s="53"/>
      <c r="GV33" s="53"/>
      <c r="GW33" s="114"/>
      <c r="GX33" s="53"/>
      <c r="GY33" s="110"/>
      <c r="GZ33" s="53"/>
      <c r="HA33" s="53"/>
      <c r="HB33" s="53"/>
      <c r="HC33" s="53"/>
      <c r="HD33" s="114"/>
      <c r="HE33" s="110"/>
      <c r="HF33" s="53"/>
      <c r="HG33" s="53"/>
      <c r="HH33" s="53"/>
      <c r="HI33" s="53"/>
      <c r="HJ33" s="53"/>
      <c r="HK33" s="114"/>
      <c r="HL33" s="53"/>
      <c r="HM33" s="53"/>
      <c r="HN33" s="53"/>
      <c r="HO33" s="53"/>
      <c r="HP33" s="53"/>
      <c r="HQ33" s="53"/>
      <c r="HR33" s="114"/>
      <c r="HS33" s="53"/>
      <c r="HT33" s="53"/>
      <c r="HU33" s="53"/>
      <c r="HV33" s="53"/>
      <c r="HW33" s="53"/>
      <c r="HX33" s="53"/>
      <c r="HY33" s="114"/>
      <c r="HZ33" s="53"/>
      <c r="IA33" s="53"/>
      <c r="IB33" s="53"/>
      <c r="IC33" s="53"/>
      <c r="ID33" s="53"/>
      <c r="IE33" s="115"/>
      <c r="IF33" s="116"/>
      <c r="IG33" s="117"/>
      <c r="IH33" s="117"/>
      <c r="II33" s="50"/>
    </row>
    <row r="34" spans="1:243" x14ac:dyDescent="0.3">
      <c r="A34" s="12">
        <v>33</v>
      </c>
      <c r="B34" s="3" t="s">
        <v>62</v>
      </c>
      <c r="C34" s="14" t="s">
        <v>76</v>
      </c>
      <c r="D34" s="12">
        <v>3</v>
      </c>
      <c r="E34" s="30">
        <v>2</v>
      </c>
      <c r="F34" s="31" t="s">
        <v>789</v>
      </c>
      <c r="G34" s="31">
        <v>1</v>
      </c>
      <c r="H34" s="32">
        <v>150849</v>
      </c>
      <c r="I34" s="33" t="s">
        <v>174</v>
      </c>
      <c r="J34" s="53" t="s">
        <v>790</v>
      </c>
      <c r="K34" s="31" t="s">
        <v>791</v>
      </c>
      <c r="L34" s="31" t="s">
        <v>792</v>
      </c>
      <c r="M34" s="33" t="s">
        <v>223</v>
      </c>
      <c r="N34" s="33">
        <v>5</v>
      </c>
      <c r="O34" s="33"/>
      <c r="P34" s="53" t="s">
        <v>793</v>
      </c>
      <c r="Q34" s="53" t="s">
        <v>180</v>
      </c>
      <c r="R34" s="33" t="s">
        <v>667</v>
      </c>
      <c r="S34" s="33">
        <v>9</v>
      </c>
      <c r="T34" s="53" t="s">
        <v>794</v>
      </c>
      <c r="U34" s="34">
        <v>24</v>
      </c>
      <c r="V34" s="53" t="s">
        <v>789</v>
      </c>
      <c r="W34" s="53">
        <v>60</v>
      </c>
      <c r="X34" s="53" t="s">
        <v>795</v>
      </c>
      <c r="Y34" s="53">
        <v>40</v>
      </c>
      <c r="Z34" s="53"/>
      <c r="AA34" s="53"/>
      <c r="AB34" s="53"/>
      <c r="AC34" s="53"/>
      <c r="AD34" s="53" t="s">
        <v>185</v>
      </c>
      <c r="AE34" s="53"/>
      <c r="AF34" s="104">
        <v>100</v>
      </c>
      <c r="AG34" s="51"/>
      <c r="AH34" s="51"/>
      <c r="AI34" s="51"/>
      <c r="AJ34" s="51"/>
      <c r="AK34" s="51"/>
      <c r="AL34" s="51"/>
      <c r="AM34" s="51"/>
      <c r="AN34" s="51"/>
      <c r="AO34" s="51"/>
      <c r="AP34" s="36">
        <v>0</v>
      </c>
      <c r="AQ34" s="36">
        <v>0</v>
      </c>
      <c r="AR34" s="36">
        <v>0</v>
      </c>
      <c r="AS34" s="37">
        <v>0</v>
      </c>
      <c r="AT34" s="38" t="s">
        <v>185</v>
      </c>
      <c r="AU34" s="38">
        <v>0</v>
      </c>
      <c r="AV34" s="38" t="s">
        <v>185</v>
      </c>
      <c r="AW34" s="38">
        <v>0</v>
      </c>
      <c r="AX34" s="38" t="s">
        <v>185</v>
      </c>
      <c r="AY34" s="38">
        <v>0</v>
      </c>
      <c r="AZ34" s="38"/>
      <c r="BA34" s="38"/>
      <c r="BB34" s="38" t="s">
        <v>185</v>
      </c>
      <c r="BC34" s="38">
        <v>0</v>
      </c>
      <c r="BD34" s="38"/>
      <c r="BE34" s="38"/>
      <c r="BF34" s="38"/>
      <c r="BG34" s="38"/>
      <c r="BH34" s="38" t="s">
        <v>185</v>
      </c>
      <c r="BI34" s="38">
        <v>0</v>
      </c>
      <c r="BJ34" s="38" t="s">
        <v>185</v>
      </c>
      <c r="BK34" s="38">
        <v>0</v>
      </c>
      <c r="BL34" s="38"/>
      <c r="BM34" s="38"/>
      <c r="BN34" s="38"/>
      <c r="BO34" s="38"/>
      <c r="BP34" s="38" t="s">
        <v>185</v>
      </c>
      <c r="BQ34" s="38">
        <v>0</v>
      </c>
      <c r="BR34" s="38" t="s">
        <v>185</v>
      </c>
      <c r="BS34" s="38">
        <v>0</v>
      </c>
      <c r="BT34" s="53"/>
      <c r="BU34" s="39">
        <v>10</v>
      </c>
      <c r="BV34" s="40">
        <v>14</v>
      </c>
      <c r="BW34" s="39">
        <v>24</v>
      </c>
      <c r="BX34" s="41">
        <v>0.41666666666666669</v>
      </c>
      <c r="BY34" s="34">
        <v>1</v>
      </c>
      <c r="BZ34" s="34">
        <v>0</v>
      </c>
      <c r="CA34" s="34">
        <v>1</v>
      </c>
      <c r="CB34" s="34">
        <v>9</v>
      </c>
      <c r="CC34" s="42">
        <v>14</v>
      </c>
      <c r="CD34" s="34">
        <v>23</v>
      </c>
      <c r="CE34" s="43">
        <v>4.1666666666666664E-2</v>
      </c>
      <c r="CF34" s="44">
        <v>0</v>
      </c>
      <c r="CG34" s="44">
        <v>24</v>
      </c>
      <c r="CH34" s="43">
        <v>0</v>
      </c>
      <c r="CI34" s="44">
        <v>0</v>
      </c>
      <c r="CJ34" s="44">
        <v>0</v>
      </c>
      <c r="CK34" s="44">
        <v>10</v>
      </c>
      <c r="CL34" s="44">
        <v>0</v>
      </c>
      <c r="CM34" s="44">
        <v>0</v>
      </c>
      <c r="CN34" s="44">
        <v>0</v>
      </c>
      <c r="CO34" s="44">
        <v>0</v>
      </c>
      <c r="CP34" s="44">
        <v>0</v>
      </c>
      <c r="CQ34" s="44">
        <v>0</v>
      </c>
      <c r="CR34" s="44">
        <v>0</v>
      </c>
      <c r="CS34" s="44">
        <v>0</v>
      </c>
      <c r="CT34" s="44">
        <v>0</v>
      </c>
      <c r="CU34" s="34">
        <v>1670</v>
      </c>
      <c r="CV34" s="34">
        <v>1574</v>
      </c>
      <c r="CW34" s="45">
        <v>1739</v>
      </c>
      <c r="CX34" s="34">
        <v>40</v>
      </c>
      <c r="CY34" s="34">
        <v>40</v>
      </c>
      <c r="CZ34" s="34">
        <v>40</v>
      </c>
      <c r="DA34" s="47"/>
      <c r="DB34" s="105">
        <v>98571</v>
      </c>
      <c r="DC34" s="105">
        <v>887135</v>
      </c>
      <c r="DD34" s="106">
        <v>985706</v>
      </c>
      <c r="DE34" s="105">
        <v>20074</v>
      </c>
      <c r="DF34" s="107">
        <v>149456</v>
      </c>
      <c r="DG34" s="108"/>
      <c r="DH34" s="108">
        <v>181848</v>
      </c>
      <c r="DI34" s="108">
        <v>27724</v>
      </c>
      <c r="DJ34" s="108">
        <v>15600</v>
      </c>
      <c r="DK34" s="108">
        <v>17985</v>
      </c>
      <c r="DL34" s="53"/>
      <c r="DM34" s="108"/>
      <c r="DN34" s="109">
        <v>243157</v>
      </c>
      <c r="DO34" s="53"/>
      <c r="DP34" s="53"/>
      <c r="DQ34" s="53"/>
      <c r="DR34" s="53"/>
      <c r="DS34" s="53"/>
      <c r="DT34" s="53"/>
      <c r="DU34" s="110">
        <v>5351</v>
      </c>
      <c r="DV34" s="111">
        <v>248508</v>
      </c>
      <c r="DW34" s="122"/>
      <c r="DX34" s="105">
        <v>263551</v>
      </c>
      <c r="DY34" s="105">
        <v>965632</v>
      </c>
      <c r="DZ34" s="105">
        <v>104770</v>
      </c>
      <c r="EA34" s="105">
        <v>427694</v>
      </c>
      <c r="EB34" s="48">
        <v>2.3046991540680954</v>
      </c>
      <c r="EC34" s="103"/>
      <c r="ED34" s="53"/>
      <c r="EE34" s="119">
        <v>40000</v>
      </c>
      <c r="EF34" s="53"/>
      <c r="EG34" s="119">
        <v>9921</v>
      </c>
      <c r="EH34" s="53"/>
      <c r="EI34" s="119">
        <v>80000</v>
      </c>
      <c r="EJ34" s="53"/>
      <c r="EK34" s="119"/>
      <c r="EL34" s="53"/>
      <c r="EM34" s="108">
        <v>49922</v>
      </c>
      <c r="EN34" s="108">
        <v>179843</v>
      </c>
      <c r="EO34" s="112"/>
      <c r="EP34" s="51" t="s">
        <v>214</v>
      </c>
      <c r="EQ34" s="35">
        <v>2</v>
      </c>
      <c r="ER34" s="49" t="s">
        <v>796</v>
      </c>
      <c r="ES34" s="49"/>
      <c r="ET34" s="35"/>
      <c r="EU34" s="51"/>
      <c r="EV34" s="63"/>
      <c r="EW34" s="35"/>
      <c r="EX34" s="51"/>
      <c r="EY34" s="49"/>
      <c r="EZ34" s="35"/>
      <c r="FA34" s="51"/>
      <c r="FB34" s="51"/>
      <c r="FC34" s="49"/>
      <c r="FD34" s="35"/>
      <c r="FE34" s="51"/>
      <c r="FF34" s="113"/>
      <c r="FG34" s="114"/>
      <c r="FH34" s="53"/>
      <c r="FI34" s="53"/>
      <c r="FJ34" s="53"/>
      <c r="FK34" s="53"/>
      <c r="FL34" s="53"/>
      <c r="FM34" s="53"/>
      <c r="FN34" s="114"/>
      <c r="FO34" s="53"/>
      <c r="FP34" s="53"/>
      <c r="FQ34" s="53"/>
      <c r="FR34" s="53"/>
      <c r="FS34" s="53"/>
      <c r="FT34" s="53"/>
      <c r="FU34" s="114"/>
      <c r="FV34" s="110"/>
      <c r="FW34" s="110"/>
      <c r="FX34" s="110"/>
      <c r="FY34" s="110"/>
      <c r="FZ34" s="53"/>
      <c r="GA34" s="53"/>
      <c r="GB34" s="114"/>
      <c r="GC34" s="110"/>
      <c r="GD34" s="110"/>
      <c r="GE34" s="110"/>
      <c r="GF34" s="110"/>
      <c r="GG34" s="53"/>
      <c r="GH34" s="53"/>
      <c r="GI34" s="114"/>
      <c r="GJ34" s="110"/>
      <c r="GK34" s="110"/>
      <c r="GL34" s="110"/>
      <c r="GM34" s="110"/>
      <c r="GN34" s="53"/>
      <c r="GO34" s="53"/>
      <c r="GP34" s="114"/>
      <c r="GQ34" s="110"/>
      <c r="GR34" s="110"/>
      <c r="GS34" s="110"/>
      <c r="GT34" s="110"/>
      <c r="GU34" s="53"/>
      <c r="GV34" s="53"/>
      <c r="GW34" s="114"/>
      <c r="GX34" s="53"/>
      <c r="GY34" s="53"/>
      <c r="GZ34" s="53"/>
      <c r="HA34" s="53"/>
      <c r="HB34" s="53"/>
      <c r="HC34" s="53"/>
      <c r="HD34" s="114"/>
      <c r="HE34" s="53"/>
      <c r="HF34" s="53"/>
      <c r="HG34" s="53"/>
      <c r="HH34" s="53"/>
      <c r="HI34" s="53"/>
      <c r="HJ34" s="53"/>
      <c r="HK34" s="114"/>
      <c r="HL34" s="53"/>
      <c r="HM34" s="53"/>
      <c r="HN34" s="53"/>
      <c r="HO34" s="53"/>
      <c r="HP34" s="53"/>
      <c r="HQ34" s="53"/>
      <c r="HR34" s="114"/>
      <c r="HS34" s="53"/>
      <c r="HT34" s="53"/>
      <c r="HU34" s="53"/>
      <c r="HV34" s="53"/>
      <c r="HW34" s="53"/>
      <c r="HX34" s="53"/>
      <c r="HY34" s="114"/>
      <c r="HZ34" s="53"/>
      <c r="IA34" s="53"/>
      <c r="IB34" s="53"/>
      <c r="IC34" s="53"/>
      <c r="ID34" s="53"/>
      <c r="IE34" s="115"/>
      <c r="IF34" s="116"/>
      <c r="IG34" s="117"/>
      <c r="IH34" s="117"/>
      <c r="II34" s="50"/>
    </row>
    <row r="35" spans="1:243" x14ac:dyDescent="0.3">
      <c r="A35" s="12">
        <v>34</v>
      </c>
      <c r="B35" s="3" t="s">
        <v>166</v>
      </c>
      <c r="C35" s="14" t="s">
        <v>167</v>
      </c>
      <c r="D35" s="12">
        <v>5</v>
      </c>
      <c r="E35" s="30">
        <v>2</v>
      </c>
      <c r="F35" s="31" t="s">
        <v>797</v>
      </c>
      <c r="G35" s="31">
        <v>2</v>
      </c>
      <c r="H35" s="32">
        <v>157913</v>
      </c>
      <c r="I35" s="33" t="s">
        <v>174</v>
      </c>
      <c r="J35" s="53" t="s">
        <v>798</v>
      </c>
      <c r="K35" s="31" t="s">
        <v>799</v>
      </c>
      <c r="L35" s="31" t="s">
        <v>800</v>
      </c>
      <c r="M35" s="33" t="s">
        <v>223</v>
      </c>
      <c r="N35" s="59">
        <v>10</v>
      </c>
      <c r="O35" s="59" t="s">
        <v>324</v>
      </c>
      <c r="P35" s="53" t="s">
        <v>801</v>
      </c>
      <c r="Q35" s="53" t="s">
        <v>326</v>
      </c>
      <c r="R35" s="33" t="s">
        <v>268</v>
      </c>
      <c r="S35" s="33">
        <v>9</v>
      </c>
      <c r="T35" s="53" t="s">
        <v>802</v>
      </c>
      <c r="U35" s="34">
        <v>21</v>
      </c>
      <c r="V35" s="53"/>
      <c r="W35" s="53"/>
      <c r="X35" s="53"/>
      <c r="Y35" s="53"/>
      <c r="Z35" s="53"/>
      <c r="AA35" s="53"/>
      <c r="AB35" s="53"/>
      <c r="AC35" s="53"/>
      <c r="AD35" s="53" t="s">
        <v>185</v>
      </c>
      <c r="AE35" s="53"/>
      <c r="AF35" s="104"/>
      <c r="AG35" s="51"/>
      <c r="AH35" s="51"/>
      <c r="AI35" s="51"/>
      <c r="AJ35" s="51"/>
      <c r="AK35" s="51"/>
      <c r="AL35" s="51"/>
      <c r="AM35" s="51"/>
      <c r="AN35" s="51"/>
      <c r="AO35" s="51"/>
      <c r="AP35" s="36">
        <v>0</v>
      </c>
      <c r="AQ35" s="36">
        <v>0</v>
      </c>
      <c r="AR35" s="36">
        <v>0</v>
      </c>
      <c r="AS35" s="37">
        <v>0</v>
      </c>
      <c r="AT35" s="38" t="s">
        <v>185</v>
      </c>
      <c r="AU35" s="38">
        <v>0</v>
      </c>
      <c r="AV35" s="38" t="s">
        <v>185</v>
      </c>
      <c r="AW35" s="38">
        <v>0</v>
      </c>
      <c r="AX35" s="38" t="s">
        <v>185</v>
      </c>
      <c r="AY35" s="38">
        <v>0</v>
      </c>
      <c r="AZ35" s="38"/>
      <c r="BA35" s="38"/>
      <c r="BB35" s="38" t="s">
        <v>185</v>
      </c>
      <c r="BC35" s="38">
        <v>0</v>
      </c>
      <c r="BD35" s="38"/>
      <c r="BE35" s="38"/>
      <c r="BF35" s="38"/>
      <c r="BG35" s="38"/>
      <c r="BH35" s="38" t="s">
        <v>185</v>
      </c>
      <c r="BI35" s="38">
        <v>0</v>
      </c>
      <c r="BJ35" s="38" t="s">
        <v>185</v>
      </c>
      <c r="BK35" s="38">
        <v>0</v>
      </c>
      <c r="BL35" s="38"/>
      <c r="BM35" s="38"/>
      <c r="BN35" s="38"/>
      <c r="BO35" s="38"/>
      <c r="BP35" s="38" t="s">
        <v>185</v>
      </c>
      <c r="BQ35" s="38">
        <v>0</v>
      </c>
      <c r="BR35" s="38" t="s">
        <v>185</v>
      </c>
      <c r="BS35" s="38">
        <v>0</v>
      </c>
      <c r="BT35" s="53"/>
      <c r="BU35" s="39">
        <v>16</v>
      </c>
      <c r="BV35" s="40">
        <v>5</v>
      </c>
      <c r="BW35" s="39">
        <v>21</v>
      </c>
      <c r="BX35" s="41">
        <v>0.76190476190476186</v>
      </c>
      <c r="BY35" s="34">
        <v>4</v>
      </c>
      <c r="BZ35" s="34">
        <v>2</v>
      </c>
      <c r="CA35" s="34">
        <v>6</v>
      </c>
      <c r="CB35" s="34">
        <v>12</v>
      </c>
      <c r="CC35" s="42">
        <v>3</v>
      </c>
      <c r="CD35" s="34">
        <v>15</v>
      </c>
      <c r="CE35" s="43">
        <v>0.2857142857142857</v>
      </c>
      <c r="CF35" s="44">
        <v>7</v>
      </c>
      <c r="CG35" s="44">
        <v>14</v>
      </c>
      <c r="CH35" s="43">
        <v>0.33333333333333331</v>
      </c>
      <c r="CI35" s="44">
        <v>3</v>
      </c>
      <c r="CJ35" s="44">
        <v>9</v>
      </c>
      <c r="CK35" s="44">
        <v>4</v>
      </c>
      <c r="CL35" s="44">
        <v>0</v>
      </c>
      <c r="CM35" s="44">
        <v>0</v>
      </c>
      <c r="CN35" s="44">
        <v>0</v>
      </c>
      <c r="CO35" s="44">
        <v>0</v>
      </c>
      <c r="CP35" s="44">
        <v>0</v>
      </c>
      <c r="CQ35" s="44">
        <v>0</v>
      </c>
      <c r="CR35" s="44">
        <v>0</v>
      </c>
      <c r="CS35" s="44">
        <v>0</v>
      </c>
      <c r="CT35" s="44">
        <v>0</v>
      </c>
      <c r="CU35" s="34">
        <v>1159</v>
      </c>
      <c r="CV35" s="34">
        <v>1152</v>
      </c>
      <c r="CW35" s="45">
        <v>1181</v>
      </c>
      <c r="CX35" s="34">
        <v>40</v>
      </c>
      <c r="CY35" s="34">
        <v>40</v>
      </c>
      <c r="CZ35" s="34">
        <v>40</v>
      </c>
      <c r="DA35" s="47"/>
      <c r="DB35" s="105">
        <v>648900</v>
      </c>
      <c r="DC35" s="105">
        <v>351680</v>
      </c>
      <c r="DD35" s="106">
        <v>1000580</v>
      </c>
      <c r="DE35" s="105">
        <v>-293687</v>
      </c>
      <c r="DF35" s="107">
        <v>9873</v>
      </c>
      <c r="DG35" s="108"/>
      <c r="DH35" s="108">
        <v>133485</v>
      </c>
      <c r="DI35" s="108">
        <v>23392</v>
      </c>
      <c r="DJ35" s="108">
        <v>5000</v>
      </c>
      <c r="DK35" s="108">
        <v>5697</v>
      </c>
      <c r="DL35" s="53" t="s">
        <v>803</v>
      </c>
      <c r="DM35" s="108">
        <v>144075</v>
      </c>
      <c r="DN35" s="109">
        <v>311649</v>
      </c>
      <c r="DO35" s="53"/>
      <c r="DP35" s="53"/>
      <c r="DQ35" s="53"/>
      <c r="DR35" s="53"/>
      <c r="DS35" s="53"/>
      <c r="DT35" s="53"/>
      <c r="DU35" s="110">
        <v>1240</v>
      </c>
      <c r="DV35" s="111">
        <v>312889</v>
      </c>
      <c r="DW35" s="122"/>
      <c r="DX35" s="105">
        <v>778475</v>
      </c>
      <c r="DY35" s="105">
        <v>982302</v>
      </c>
      <c r="DZ35" s="105">
        <v>8404</v>
      </c>
      <c r="EA35" s="105">
        <v>458336</v>
      </c>
      <c r="EB35" s="48">
        <v>2.1830709348600155</v>
      </c>
      <c r="EC35" s="103"/>
      <c r="ED35" s="53"/>
      <c r="EE35" s="119"/>
      <c r="EF35" s="53"/>
      <c r="EG35" s="119"/>
      <c r="EH35" s="53"/>
      <c r="EI35" s="119"/>
      <c r="EJ35" s="53"/>
      <c r="EK35" s="119"/>
      <c r="EL35" s="53"/>
      <c r="EM35" s="108"/>
      <c r="EN35" s="108">
        <v>0</v>
      </c>
      <c r="EO35" s="112"/>
      <c r="EP35" s="49"/>
      <c r="EQ35" s="35"/>
      <c r="ER35" s="49"/>
      <c r="ES35" s="49"/>
      <c r="ET35" s="35"/>
      <c r="EU35" s="51"/>
      <c r="EV35" s="63" t="s">
        <v>804</v>
      </c>
      <c r="EW35" s="35">
        <v>2</v>
      </c>
      <c r="EX35" s="51" t="s">
        <v>805</v>
      </c>
      <c r="EY35" s="49"/>
      <c r="EZ35" s="35"/>
      <c r="FA35" s="51"/>
      <c r="FB35" s="51"/>
      <c r="FC35" s="49"/>
      <c r="FD35" s="35"/>
      <c r="FE35" s="51"/>
      <c r="FF35" s="113"/>
      <c r="FG35" s="114" t="s">
        <v>806</v>
      </c>
      <c r="FH35" s="53"/>
      <c r="FI35" s="53">
        <v>36472</v>
      </c>
      <c r="FJ35" s="53"/>
      <c r="FK35" s="53"/>
      <c r="FL35" s="53" t="s">
        <v>807</v>
      </c>
      <c r="FM35" s="53" t="s">
        <v>808</v>
      </c>
      <c r="FN35" s="114" t="s">
        <v>809</v>
      </c>
      <c r="FO35" s="53"/>
      <c r="FP35" s="53">
        <v>13700</v>
      </c>
      <c r="FQ35" s="53"/>
      <c r="FR35" s="53"/>
      <c r="FS35" s="53" t="s">
        <v>807</v>
      </c>
      <c r="FT35" s="53" t="s">
        <v>808</v>
      </c>
      <c r="FU35" s="114"/>
      <c r="FV35" s="110"/>
      <c r="FW35" s="110"/>
      <c r="FX35" s="110"/>
      <c r="FY35" s="110"/>
      <c r="FZ35" s="53"/>
      <c r="GA35" s="53"/>
      <c r="GB35" s="114"/>
      <c r="GC35" s="110"/>
      <c r="GD35" s="110"/>
      <c r="GE35" s="110"/>
      <c r="GF35" s="110"/>
      <c r="GG35" s="53"/>
      <c r="GH35" s="53"/>
      <c r="GI35" s="114"/>
      <c r="GJ35" s="110"/>
      <c r="GK35" s="110"/>
      <c r="GL35" s="110"/>
      <c r="GM35" s="110"/>
      <c r="GN35" s="53"/>
      <c r="GO35" s="53"/>
      <c r="GP35" s="114"/>
      <c r="GQ35" s="110"/>
      <c r="GR35" s="110"/>
      <c r="GS35" s="110"/>
      <c r="GT35" s="110"/>
      <c r="GU35" s="53"/>
      <c r="GV35" s="53"/>
      <c r="GW35" s="114"/>
      <c r="GX35" s="53"/>
      <c r="GY35" s="53"/>
      <c r="GZ35" s="53"/>
      <c r="HA35" s="53"/>
      <c r="HB35" s="53"/>
      <c r="HC35" s="53"/>
      <c r="HD35" s="114"/>
      <c r="HE35" s="53"/>
      <c r="HF35" s="53"/>
      <c r="HG35" s="53"/>
      <c r="HH35" s="53"/>
      <c r="HI35" s="53"/>
      <c r="HJ35" s="53"/>
      <c r="HK35" s="114"/>
      <c r="HL35" s="53"/>
      <c r="HM35" s="53"/>
      <c r="HN35" s="53"/>
      <c r="HO35" s="53"/>
      <c r="HP35" s="53"/>
      <c r="HQ35" s="53"/>
      <c r="HR35" s="114"/>
      <c r="HS35" s="53"/>
      <c r="HT35" s="53"/>
      <c r="HU35" s="53"/>
      <c r="HV35" s="53"/>
      <c r="HW35" s="53"/>
      <c r="HX35" s="53"/>
      <c r="HY35" s="114"/>
      <c r="HZ35" s="53"/>
      <c r="IA35" s="53"/>
      <c r="IB35" s="53"/>
      <c r="IC35" s="53"/>
      <c r="ID35" s="53"/>
      <c r="IE35" s="115"/>
      <c r="IF35" s="116"/>
      <c r="IG35" s="117"/>
      <c r="IH35" s="117"/>
      <c r="II35" s="50"/>
    </row>
    <row r="36" spans="1:243" x14ac:dyDescent="0.3">
      <c r="A36" s="12">
        <v>35</v>
      </c>
      <c r="B36" s="3" t="s">
        <v>63</v>
      </c>
      <c r="C36" s="14" t="s">
        <v>77</v>
      </c>
      <c r="D36" s="12">
        <v>4</v>
      </c>
      <c r="E36" s="30">
        <v>1</v>
      </c>
      <c r="F36" s="31" t="s">
        <v>810</v>
      </c>
      <c r="G36" s="31">
        <v>2</v>
      </c>
      <c r="H36" s="32">
        <v>402848</v>
      </c>
      <c r="I36" s="33" t="s">
        <v>500</v>
      </c>
      <c r="J36" s="53" t="s">
        <v>811</v>
      </c>
      <c r="K36" s="80" t="s">
        <v>812</v>
      </c>
      <c r="L36" s="31" t="s">
        <v>813</v>
      </c>
      <c r="M36" s="33" t="s">
        <v>223</v>
      </c>
      <c r="N36" s="33">
        <v>1</v>
      </c>
      <c r="O36" s="33"/>
      <c r="P36" s="53" t="s">
        <v>814</v>
      </c>
      <c r="Q36" s="53" t="s">
        <v>180</v>
      </c>
      <c r="R36" s="33" t="s">
        <v>751</v>
      </c>
      <c r="S36" s="33">
        <v>5</v>
      </c>
      <c r="T36" s="53" t="s">
        <v>815</v>
      </c>
      <c r="U36" s="34">
        <v>15</v>
      </c>
      <c r="V36" s="53" t="s">
        <v>810</v>
      </c>
      <c r="W36" s="53">
        <v>80</v>
      </c>
      <c r="X36" s="53" t="s">
        <v>816</v>
      </c>
      <c r="Y36" s="53">
        <v>10</v>
      </c>
      <c r="Z36" s="53" t="s">
        <v>817</v>
      </c>
      <c r="AA36" s="53">
        <v>10</v>
      </c>
      <c r="AB36" s="53"/>
      <c r="AC36" s="53"/>
      <c r="AD36" s="53" t="s">
        <v>185</v>
      </c>
      <c r="AE36" s="53"/>
      <c r="AF36" s="104">
        <v>100</v>
      </c>
      <c r="AG36" s="35">
        <v>1</v>
      </c>
      <c r="AH36" s="35"/>
      <c r="AI36" s="35"/>
      <c r="AJ36" s="35"/>
      <c r="AK36" s="35"/>
      <c r="AL36" s="35"/>
      <c r="AM36" s="35"/>
      <c r="AN36" s="35"/>
      <c r="AO36" s="35"/>
      <c r="AP36" s="36">
        <v>148</v>
      </c>
      <c r="AQ36" s="36">
        <v>2550</v>
      </c>
      <c r="AR36" s="36">
        <v>2698</v>
      </c>
      <c r="AS36" s="37">
        <v>5.4855448480355819E-2</v>
      </c>
      <c r="AT36" s="38" t="s">
        <v>185</v>
      </c>
      <c r="AU36" s="38">
        <v>0</v>
      </c>
      <c r="AV36" s="38" t="s">
        <v>185</v>
      </c>
      <c r="AW36" s="38">
        <v>0</v>
      </c>
      <c r="AX36" s="38" t="s">
        <v>818</v>
      </c>
      <c r="AY36" s="38">
        <v>148</v>
      </c>
      <c r="AZ36" s="38"/>
      <c r="BA36" s="38"/>
      <c r="BB36" s="38" t="s">
        <v>185</v>
      </c>
      <c r="BC36" s="38">
        <v>0</v>
      </c>
      <c r="BD36" s="38"/>
      <c r="BE36" s="38"/>
      <c r="BF36" s="38"/>
      <c r="BG36" s="38"/>
      <c r="BH36" s="38" t="s">
        <v>185</v>
      </c>
      <c r="BI36" s="38">
        <v>0</v>
      </c>
      <c r="BJ36" s="38" t="s">
        <v>185</v>
      </c>
      <c r="BK36" s="38">
        <v>0</v>
      </c>
      <c r="BL36" s="38"/>
      <c r="BM36" s="38"/>
      <c r="BN36" s="38"/>
      <c r="BO36" s="38"/>
      <c r="BP36" s="38" t="s">
        <v>185</v>
      </c>
      <c r="BQ36" s="38">
        <v>0</v>
      </c>
      <c r="BR36" s="38" t="s">
        <v>819</v>
      </c>
      <c r="BS36" s="38">
        <v>2550</v>
      </c>
      <c r="BT36" s="53"/>
      <c r="BU36" s="39">
        <v>8</v>
      </c>
      <c r="BV36" s="40">
        <v>7</v>
      </c>
      <c r="BW36" s="39">
        <v>15</v>
      </c>
      <c r="BX36" s="41">
        <v>0.53333333333333333</v>
      </c>
      <c r="BY36" s="34">
        <v>4</v>
      </c>
      <c r="BZ36" s="34">
        <v>1</v>
      </c>
      <c r="CA36" s="34">
        <v>5</v>
      </c>
      <c r="CB36" s="34">
        <v>4</v>
      </c>
      <c r="CC36" s="42">
        <v>6</v>
      </c>
      <c r="CD36" s="34">
        <v>10</v>
      </c>
      <c r="CE36" s="43">
        <v>0.33333333333333331</v>
      </c>
      <c r="CF36" s="44">
        <v>1</v>
      </c>
      <c r="CG36" s="44">
        <v>14</v>
      </c>
      <c r="CH36" s="43">
        <v>6.6666666666666666E-2</v>
      </c>
      <c r="CI36" s="44">
        <v>0</v>
      </c>
      <c r="CJ36" s="44">
        <v>1</v>
      </c>
      <c r="CK36" s="44">
        <v>7</v>
      </c>
      <c r="CL36" s="44">
        <v>0</v>
      </c>
      <c r="CM36" s="44">
        <v>0</v>
      </c>
      <c r="CN36" s="44">
        <v>0</v>
      </c>
      <c r="CO36" s="44">
        <v>0</v>
      </c>
      <c r="CP36" s="44">
        <v>0</v>
      </c>
      <c r="CQ36" s="44">
        <v>0</v>
      </c>
      <c r="CR36" s="44">
        <v>0</v>
      </c>
      <c r="CS36" s="44">
        <v>0</v>
      </c>
      <c r="CT36" s="44">
        <v>0</v>
      </c>
      <c r="CU36" s="45">
        <v>922</v>
      </c>
      <c r="CV36" s="45">
        <v>758</v>
      </c>
      <c r="CW36" s="45">
        <v>1108</v>
      </c>
      <c r="CX36" s="34">
        <v>34</v>
      </c>
      <c r="CY36" s="34">
        <v>30</v>
      </c>
      <c r="CZ36" s="34">
        <v>40</v>
      </c>
      <c r="DA36" s="47"/>
      <c r="DB36" s="105"/>
      <c r="DC36" s="105">
        <v>101566</v>
      </c>
      <c r="DD36" s="106">
        <v>101566</v>
      </c>
      <c r="DE36" s="105">
        <v>-162069</v>
      </c>
      <c r="DF36" s="107">
        <v>-23890</v>
      </c>
      <c r="DG36" s="108"/>
      <c r="DH36" s="108">
        <v>93642</v>
      </c>
      <c r="DI36" s="108">
        <v>12777</v>
      </c>
      <c r="DJ36" s="108">
        <v>8000</v>
      </c>
      <c r="DK36" s="108"/>
      <c r="DL36" s="53" t="s">
        <v>820</v>
      </c>
      <c r="DM36" s="108">
        <v>14963</v>
      </c>
      <c r="DN36" s="109">
        <v>129382</v>
      </c>
      <c r="DO36" s="53"/>
      <c r="DP36" s="110"/>
      <c r="DQ36" s="53"/>
      <c r="DR36" s="110"/>
      <c r="DS36" s="110"/>
      <c r="DT36" s="53"/>
      <c r="DU36" s="110">
        <v>8833</v>
      </c>
      <c r="DV36" s="111">
        <v>138215</v>
      </c>
      <c r="DW36" s="61"/>
      <c r="DX36" s="105">
        <v>26586</v>
      </c>
      <c r="DY36" s="105">
        <v>237050</v>
      </c>
      <c r="DZ36" s="105">
        <v>36</v>
      </c>
      <c r="EA36" s="105">
        <v>203954</v>
      </c>
      <c r="EB36" s="48">
        <v>0.49798483971876012</v>
      </c>
      <c r="EC36" s="103"/>
      <c r="ED36" s="53"/>
      <c r="EE36" s="108"/>
      <c r="EF36" s="53"/>
      <c r="EG36" s="108"/>
      <c r="EH36" s="53"/>
      <c r="EI36" s="108"/>
      <c r="EJ36" s="53"/>
      <c r="EK36" s="108"/>
      <c r="EL36" s="53"/>
      <c r="EM36" s="108"/>
      <c r="EN36" s="108">
        <v>0</v>
      </c>
      <c r="EO36" s="112"/>
      <c r="EP36" s="51" t="s">
        <v>212</v>
      </c>
      <c r="EQ36" s="35">
        <v>1</v>
      </c>
      <c r="ER36" s="49" t="s">
        <v>821</v>
      </c>
      <c r="ES36" s="49" t="s">
        <v>212</v>
      </c>
      <c r="ET36" s="35">
        <v>1</v>
      </c>
      <c r="EU36" s="51" t="s">
        <v>822</v>
      </c>
      <c r="EV36" s="49" t="s">
        <v>823</v>
      </c>
      <c r="EW36" s="35"/>
      <c r="EX36" s="51"/>
      <c r="EY36" s="49"/>
      <c r="EZ36" s="35"/>
      <c r="FA36" s="51"/>
      <c r="FB36" s="51"/>
      <c r="FC36" s="49"/>
      <c r="FD36" s="35"/>
      <c r="FE36" s="51"/>
      <c r="FF36" s="113"/>
      <c r="FG36" s="114"/>
      <c r="FH36" s="110"/>
      <c r="FI36" s="110"/>
      <c r="FJ36" s="110"/>
      <c r="FK36" s="110"/>
      <c r="FL36" s="53"/>
      <c r="FM36" s="53"/>
      <c r="FN36" s="114"/>
      <c r="FO36" s="110"/>
      <c r="FP36" s="110"/>
      <c r="FQ36" s="110"/>
      <c r="FR36" s="110"/>
      <c r="FS36" s="53"/>
      <c r="FT36" s="53"/>
      <c r="FU36" s="114"/>
      <c r="FV36" s="110"/>
      <c r="FW36" s="110"/>
      <c r="FX36" s="110"/>
      <c r="FY36" s="110"/>
      <c r="FZ36" s="53"/>
      <c r="GA36" s="53"/>
      <c r="GB36" s="114"/>
      <c r="GC36" s="110"/>
      <c r="GD36" s="110"/>
      <c r="GE36" s="110"/>
      <c r="GF36" s="110"/>
      <c r="GG36" s="53"/>
      <c r="GH36" s="53"/>
      <c r="GI36" s="114"/>
      <c r="GJ36" s="110"/>
      <c r="GK36" s="110"/>
      <c r="GL36" s="110"/>
      <c r="GM36" s="110"/>
      <c r="GN36" s="53"/>
      <c r="GO36" s="53"/>
      <c r="GP36" s="114"/>
      <c r="GQ36" s="110"/>
      <c r="GR36" s="110"/>
      <c r="GS36" s="110"/>
      <c r="GT36" s="110"/>
      <c r="GU36" s="53"/>
      <c r="GV36" s="53"/>
      <c r="GW36" s="114"/>
      <c r="GX36" s="53"/>
      <c r="GY36" s="110"/>
      <c r="GZ36" s="53"/>
      <c r="HA36" s="53"/>
      <c r="HB36" s="53"/>
      <c r="HC36" s="53"/>
      <c r="HD36" s="114"/>
      <c r="HE36" s="110"/>
      <c r="HF36" s="53"/>
      <c r="HG36" s="53"/>
      <c r="HH36" s="53"/>
      <c r="HI36" s="53"/>
      <c r="HJ36" s="53"/>
      <c r="HK36" s="114"/>
      <c r="HL36" s="110"/>
      <c r="HM36" s="53"/>
      <c r="HN36" s="53"/>
      <c r="HO36" s="53"/>
      <c r="HP36" s="53"/>
      <c r="HQ36" s="53"/>
      <c r="HR36" s="114"/>
      <c r="HS36" s="110"/>
      <c r="HT36" s="53"/>
      <c r="HU36" s="53"/>
      <c r="HV36" s="53"/>
      <c r="HW36" s="53"/>
      <c r="HX36" s="53"/>
      <c r="HY36" s="114"/>
      <c r="HZ36" s="110"/>
      <c r="IA36" s="53"/>
      <c r="IB36" s="53"/>
      <c r="IC36" s="53"/>
      <c r="ID36" s="53"/>
      <c r="IE36" s="115"/>
      <c r="IF36" s="116"/>
      <c r="IG36" s="117"/>
      <c r="IH36" s="117"/>
      <c r="II36" s="50"/>
    </row>
    <row r="37" spans="1:243" s="19" customFormat="1" x14ac:dyDescent="0.3">
      <c r="A37" s="12">
        <v>36</v>
      </c>
      <c r="B37" s="3" t="s">
        <v>64</v>
      </c>
      <c r="C37" s="202" t="s">
        <v>78</v>
      </c>
      <c r="D37" s="12">
        <v>6</v>
      </c>
      <c r="E37" s="30">
        <v>1</v>
      </c>
      <c r="F37" s="31" t="s">
        <v>824</v>
      </c>
      <c r="G37" s="31">
        <v>2</v>
      </c>
      <c r="H37" s="32">
        <v>406840</v>
      </c>
      <c r="I37" s="33" t="s">
        <v>500</v>
      </c>
      <c r="J37" s="53" t="s">
        <v>825</v>
      </c>
      <c r="K37" s="31" t="s">
        <v>826</v>
      </c>
      <c r="L37" s="31" t="s">
        <v>827</v>
      </c>
      <c r="M37" s="33" t="s">
        <v>223</v>
      </c>
      <c r="N37" s="33">
        <v>5</v>
      </c>
      <c r="O37" s="33"/>
      <c r="P37" s="53" t="s">
        <v>828</v>
      </c>
      <c r="Q37" s="53" t="s">
        <v>385</v>
      </c>
      <c r="R37" s="33" t="s">
        <v>829</v>
      </c>
      <c r="S37" s="33">
        <v>9</v>
      </c>
      <c r="T37" s="53" t="s">
        <v>830</v>
      </c>
      <c r="U37" s="34">
        <v>130</v>
      </c>
      <c r="V37" s="53" t="s">
        <v>831</v>
      </c>
      <c r="W37" s="53">
        <v>40</v>
      </c>
      <c r="X37" s="53" t="s">
        <v>832</v>
      </c>
      <c r="Y37" s="53">
        <v>30</v>
      </c>
      <c r="Z37" s="53" t="s">
        <v>833</v>
      </c>
      <c r="AA37" s="53">
        <v>15</v>
      </c>
      <c r="AB37" s="53" t="s">
        <v>834</v>
      </c>
      <c r="AC37" s="53">
        <v>15</v>
      </c>
      <c r="AD37" s="53" t="s">
        <v>185</v>
      </c>
      <c r="AE37" s="53"/>
      <c r="AF37" s="104">
        <v>100</v>
      </c>
      <c r="AG37" s="35"/>
      <c r="AH37" s="35"/>
      <c r="AI37" s="35"/>
      <c r="AJ37" s="35"/>
      <c r="AK37" s="35"/>
      <c r="AL37" s="35"/>
      <c r="AM37" s="35"/>
      <c r="AN37" s="35"/>
      <c r="AO37" s="35">
        <v>1</v>
      </c>
      <c r="AP37" s="36">
        <v>118</v>
      </c>
      <c r="AQ37" s="36">
        <v>12</v>
      </c>
      <c r="AR37" s="36">
        <v>130</v>
      </c>
      <c r="AS37" s="37">
        <v>0.90769230769230769</v>
      </c>
      <c r="AT37" s="38" t="s">
        <v>835</v>
      </c>
      <c r="AU37" s="38">
        <v>16</v>
      </c>
      <c r="AV37" s="38" t="s">
        <v>836</v>
      </c>
      <c r="AW37" s="38">
        <v>52</v>
      </c>
      <c r="AX37" s="38" t="s">
        <v>835</v>
      </c>
      <c r="AY37" s="38">
        <v>9</v>
      </c>
      <c r="AZ37" s="38"/>
      <c r="BA37" s="38"/>
      <c r="BB37" s="38" t="s">
        <v>185</v>
      </c>
      <c r="BC37" s="38">
        <v>0</v>
      </c>
      <c r="BD37" s="38" t="s">
        <v>835</v>
      </c>
      <c r="BE37" s="38">
        <v>37</v>
      </c>
      <c r="BF37" s="38"/>
      <c r="BG37" s="38"/>
      <c r="BH37" s="38" t="s">
        <v>185</v>
      </c>
      <c r="BI37" s="38">
        <v>0</v>
      </c>
      <c r="BJ37" s="38" t="s">
        <v>185</v>
      </c>
      <c r="BK37" s="38">
        <v>0</v>
      </c>
      <c r="BL37" s="38"/>
      <c r="BM37" s="38"/>
      <c r="BN37" s="38" t="s">
        <v>835</v>
      </c>
      <c r="BO37" s="38">
        <v>4</v>
      </c>
      <c r="BP37" s="38" t="s">
        <v>185</v>
      </c>
      <c r="BQ37" s="38">
        <v>0</v>
      </c>
      <c r="BR37" s="38" t="s">
        <v>835</v>
      </c>
      <c r="BS37" s="38">
        <v>12</v>
      </c>
      <c r="BT37" s="53"/>
      <c r="BU37" s="39">
        <v>118</v>
      </c>
      <c r="BV37" s="40">
        <v>12</v>
      </c>
      <c r="BW37" s="39">
        <v>130</v>
      </c>
      <c r="BX37" s="41">
        <v>0.90769230769230769</v>
      </c>
      <c r="BY37" s="34">
        <v>118</v>
      </c>
      <c r="BZ37" s="34">
        <v>9</v>
      </c>
      <c r="CA37" s="34">
        <v>127</v>
      </c>
      <c r="CB37" s="34">
        <v>0</v>
      </c>
      <c r="CC37" s="42">
        <v>3</v>
      </c>
      <c r="CD37" s="34">
        <v>3</v>
      </c>
      <c r="CE37" s="43">
        <v>0.97692307692307689</v>
      </c>
      <c r="CF37" s="44">
        <v>130</v>
      </c>
      <c r="CG37" s="44">
        <v>0</v>
      </c>
      <c r="CH37" s="43">
        <v>1</v>
      </c>
      <c r="CI37" s="44">
        <v>16</v>
      </c>
      <c r="CJ37" s="44">
        <v>52</v>
      </c>
      <c r="CK37" s="44">
        <v>9</v>
      </c>
      <c r="CL37" s="44">
        <v>0</v>
      </c>
      <c r="CM37" s="44">
        <v>0</v>
      </c>
      <c r="CN37" s="44">
        <v>39</v>
      </c>
      <c r="CO37" s="44">
        <v>0</v>
      </c>
      <c r="CP37" s="44">
        <v>0</v>
      </c>
      <c r="CQ37" s="44">
        <v>0</v>
      </c>
      <c r="CR37" s="44">
        <v>0</v>
      </c>
      <c r="CS37" s="44">
        <v>2</v>
      </c>
      <c r="CT37" s="44">
        <v>0</v>
      </c>
      <c r="CU37" s="45">
        <v>1439</v>
      </c>
      <c r="CV37" s="45">
        <v>1400</v>
      </c>
      <c r="CW37" s="60">
        <v>1823</v>
      </c>
      <c r="CX37" s="34">
        <v>37</v>
      </c>
      <c r="CY37" s="34">
        <v>37</v>
      </c>
      <c r="CZ37" s="34">
        <v>1823</v>
      </c>
      <c r="DA37" s="47"/>
      <c r="DB37" s="105"/>
      <c r="DC37" s="105">
        <v>3061445</v>
      </c>
      <c r="DD37" s="106">
        <v>3061445</v>
      </c>
      <c r="DE37" s="105">
        <v>160272</v>
      </c>
      <c r="DF37" s="107">
        <v>171142</v>
      </c>
      <c r="DG37" s="108"/>
      <c r="DH37" s="108">
        <v>0</v>
      </c>
      <c r="DI37" s="108">
        <v>0</v>
      </c>
      <c r="DJ37" s="108">
        <v>0</v>
      </c>
      <c r="DK37" s="108">
        <v>0</v>
      </c>
      <c r="DL37" s="120">
        <v>0</v>
      </c>
      <c r="DM37" s="108">
        <v>0</v>
      </c>
      <c r="DN37" s="109">
        <v>0</v>
      </c>
      <c r="DO37" s="53"/>
      <c r="DP37" s="110"/>
      <c r="DQ37" s="53"/>
      <c r="DR37" s="110"/>
      <c r="DS37" s="110"/>
      <c r="DT37" s="53"/>
      <c r="DU37" s="110">
        <v>27677</v>
      </c>
      <c r="DV37" s="111">
        <v>27677</v>
      </c>
      <c r="DW37" s="61"/>
      <c r="DX37" s="105">
        <v>2339587</v>
      </c>
      <c r="DY37" s="105">
        <v>561585</v>
      </c>
      <c r="DZ37" s="105">
        <v>1298</v>
      </c>
      <c r="EA37" s="105">
        <v>2270831</v>
      </c>
      <c r="EB37" s="48">
        <v>1.3481606513210362</v>
      </c>
      <c r="EC37" s="103"/>
      <c r="ED37" s="53" t="s">
        <v>837</v>
      </c>
      <c r="EE37" s="108">
        <v>270</v>
      </c>
      <c r="EF37" s="53"/>
      <c r="EG37" s="108"/>
      <c r="EH37" s="53"/>
      <c r="EI37" s="108"/>
      <c r="EJ37" s="53"/>
      <c r="EK37" s="108"/>
      <c r="EL37" s="53"/>
      <c r="EM37" s="108"/>
      <c r="EN37" s="108">
        <v>270</v>
      </c>
      <c r="EO37" s="112"/>
      <c r="EP37" s="51" t="s">
        <v>212</v>
      </c>
      <c r="EQ37" s="35">
        <v>2</v>
      </c>
      <c r="ER37" s="49" t="s">
        <v>838</v>
      </c>
      <c r="ES37" s="49" t="s">
        <v>212</v>
      </c>
      <c r="ET37" s="35">
        <v>2</v>
      </c>
      <c r="EU37" s="51" t="s">
        <v>839</v>
      </c>
      <c r="EV37" s="49" t="s">
        <v>840</v>
      </c>
      <c r="EW37" s="35">
        <v>4</v>
      </c>
      <c r="EX37" s="51" t="s">
        <v>841</v>
      </c>
      <c r="EY37" s="49" t="s">
        <v>842</v>
      </c>
      <c r="EZ37" s="35">
        <v>4</v>
      </c>
      <c r="FA37" s="51" t="s">
        <v>843</v>
      </c>
      <c r="FB37" s="51"/>
      <c r="FC37" s="49"/>
      <c r="FD37" s="35"/>
      <c r="FE37" s="51"/>
      <c r="FF37" s="113"/>
      <c r="FG37" s="114" t="s">
        <v>844</v>
      </c>
      <c r="FH37" s="110"/>
      <c r="FI37" s="110">
        <v>300</v>
      </c>
      <c r="FJ37" s="110"/>
      <c r="FK37" s="110"/>
      <c r="FL37" s="53"/>
      <c r="FM37" s="53"/>
      <c r="FN37" s="114" t="s">
        <v>845</v>
      </c>
      <c r="FO37" s="110"/>
      <c r="FP37" s="110">
        <v>12454</v>
      </c>
      <c r="FQ37" s="110"/>
      <c r="FR37" s="110"/>
      <c r="FS37" s="53"/>
      <c r="FT37" s="53"/>
      <c r="FU37" s="114"/>
      <c r="FV37" s="110"/>
      <c r="FW37" s="110"/>
      <c r="FX37" s="110"/>
      <c r="FY37" s="110"/>
      <c r="FZ37" s="53"/>
      <c r="GA37" s="53"/>
      <c r="GB37" s="114"/>
      <c r="GC37" s="110"/>
      <c r="GD37" s="110"/>
      <c r="GE37" s="110"/>
      <c r="GF37" s="110"/>
      <c r="GG37" s="53"/>
      <c r="GH37" s="53"/>
      <c r="GI37" s="114"/>
      <c r="GJ37" s="110"/>
      <c r="GK37" s="110"/>
      <c r="GL37" s="110"/>
      <c r="GM37" s="110"/>
      <c r="GN37" s="53"/>
      <c r="GO37" s="53"/>
      <c r="GP37" s="114"/>
      <c r="GQ37" s="110"/>
      <c r="GR37" s="110"/>
      <c r="GS37" s="110"/>
      <c r="GT37" s="110"/>
      <c r="GU37" s="53"/>
      <c r="GV37" s="53"/>
      <c r="GW37" s="114"/>
      <c r="GX37" s="53"/>
      <c r="GY37" s="110"/>
      <c r="GZ37" s="53"/>
      <c r="HA37" s="53"/>
      <c r="HB37" s="53"/>
      <c r="HC37" s="53"/>
      <c r="HD37" s="114"/>
      <c r="HE37" s="110"/>
      <c r="HF37" s="53"/>
      <c r="HG37" s="53"/>
      <c r="HH37" s="53"/>
      <c r="HI37" s="53"/>
      <c r="HJ37" s="53"/>
      <c r="HK37" s="114"/>
      <c r="HL37" s="110"/>
      <c r="HM37" s="53"/>
      <c r="HN37" s="53"/>
      <c r="HO37" s="53"/>
      <c r="HP37" s="53"/>
      <c r="HQ37" s="53"/>
      <c r="HR37" s="114"/>
      <c r="HS37" s="110"/>
      <c r="HT37" s="53"/>
      <c r="HU37" s="53"/>
      <c r="HV37" s="53"/>
      <c r="HW37" s="53"/>
      <c r="HX37" s="53"/>
      <c r="HY37" s="114"/>
      <c r="HZ37" s="110"/>
      <c r="IA37" s="53"/>
      <c r="IB37" s="53"/>
      <c r="IC37" s="53"/>
      <c r="ID37" s="53"/>
      <c r="IE37" s="115"/>
      <c r="IF37" s="116"/>
      <c r="IG37" s="117"/>
      <c r="IH37" s="117"/>
      <c r="II37" s="50"/>
    </row>
    <row r="38" spans="1:243" ht="15.75" customHeight="1" x14ac:dyDescent="0.3">
      <c r="A38" s="12">
        <v>37</v>
      </c>
      <c r="B38" s="3" t="s">
        <v>65</v>
      </c>
      <c r="C38" s="11" t="s">
        <v>79</v>
      </c>
      <c r="D38" s="8">
        <v>1</v>
      </c>
      <c r="E38" s="30">
        <v>1</v>
      </c>
      <c r="F38" s="31" t="s">
        <v>846</v>
      </c>
      <c r="G38" s="31">
        <v>1</v>
      </c>
      <c r="H38" s="32">
        <v>683812</v>
      </c>
      <c r="I38" s="33" t="s">
        <v>692</v>
      </c>
      <c r="J38" s="53" t="s">
        <v>847</v>
      </c>
      <c r="K38" s="31" t="s">
        <v>848</v>
      </c>
      <c r="L38" s="31" t="s">
        <v>849</v>
      </c>
      <c r="M38" s="33" t="s">
        <v>223</v>
      </c>
      <c r="N38" s="59">
        <v>10</v>
      </c>
      <c r="O38" s="59" t="s">
        <v>324</v>
      </c>
      <c r="P38" s="53" t="s">
        <v>850</v>
      </c>
      <c r="Q38" s="53" t="s">
        <v>851</v>
      </c>
      <c r="R38" s="33" t="s">
        <v>735</v>
      </c>
      <c r="S38" s="33">
        <v>9</v>
      </c>
      <c r="T38" s="53" t="s">
        <v>852</v>
      </c>
      <c r="U38" s="34">
        <v>10</v>
      </c>
      <c r="V38" s="53"/>
      <c r="W38" s="53"/>
      <c r="X38" s="53"/>
      <c r="Y38" s="53"/>
      <c r="Z38" s="53"/>
      <c r="AA38" s="53"/>
      <c r="AB38" s="53"/>
      <c r="AC38" s="53"/>
      <c r="AD38" s="53" t="s">
        <v>185</v>
      </c>
      <c r="AE38" s="53"/>
      <c r="AF38" s="104"/>
      <c r="AG38" s="51"/>
      <c r="AH38" s="51"/>
      <c r="AI38" s="51"/>
      <c r="AJ38" s="51"/>
      <c r="AK38" s="51"/>
      <c r="AL38" s="51"/>
      <c r="AM38" s="51"/>
      <c r="AN38" s="51"/>
      <c r="AO38" s="51">
        <v>1</v>
      </c>
      <c r="AP38" s="36">
        <v>640</v>
      </c>
      <c r="AQ38" s="36">
        <v>20000</v>
      </c>
      <c r="AR38" s="36">
        <v>20640</v>
      </c>
      <c r="AS38" s="37">
        <v>3.1007751937984496E-2</v>
      </c>
      <c r="AT38" s="38" t="s">
        <v>853</v>
      </c>
      <c r="AU38" s="38">
        <v>640</v>
      </c>
      <c r="AV38" s="38" t="s">
        <v>185</v>
      </c>
      <c r="AW38" s="38">
        <v>0</v>
      </c>
      <c r="AX38" s="38" t="s">
        <v>185</v>
      </c>
      <c r="AY38" s="38">
        <v>0</v>
      </c>
      <c r="AZ38" s="38"/>
      <c r="BA38" s="38"/>
      <c r="BB38" s="38" t="s">
        <v>185</v>
      </c>
      <c r="BC38" s="38">
        <v>0</v>
      </c>
      <c r="BD38" s="38"/>
      <c r="BE38" s="38"/>
      <c r="BF38" s="38"/>
      <c r="BG38" s="38"/>
      <c r="BH38" s="38" t="s">
        <v>185</v>
      </c>
      <c r="BI38" s="38">
        <v>0</v>
      </c>
      <c r="BJ38" s="38" t="s">
        <v>185</v>
      </c>
      <c r="BK38" s="38">
        <v>0</v>
      </c>
      <c r="BL38" s="38"/>
      <c r="BM38" s="38"/>
      <c r="BN38" s="38"/>
      <c r="BO38" s="38"/>
      <c r="BP38" s="38" t="s">
        <v>185</v>
      </c>
      <c r="BQ38" s="38">
        <v>0</v>
      </c>
      <c r="BR38" s="38" t="s">
        <v>854</v>
      </c>
      <c r="BS38" s="38">
        <v>20000</v>
      </c>
      <c r="BT38" s="53"/>
      <c r="BU38" s="39">
        <v>9</v>
      </c>
      <c r="BV38" s="40">
        <v>1</v>
      </c>
      <c r="BW38" s="39">
        <v>10</v>
      </c>
      <c r="BX38" s="41">
        <v>0.9</v>
      </c>
      <c r="BY38" s="34">
        <v>0</v>
      </c>
      <c r="BZ38" s="34">
        <v>0</v>
      </c>
      <c r="CA38" s="34">
        <v>0</v>
      </c>
      <c r="CB38" s="34">
        <v>9</v>
      </c>
      <c r="CC38" s="42">
        <v>1</v>
      </c>
      <c r="CD38" s="34">
        <v>10</v>
      </c>
      <c r="CE38" s="43">
        <v>0</v>
      </c>
      <c r="CF38" s="44">
        <v>8</v>
      </c>
      <c r="CG38" s="44">
        <v>2</v>
      </c>
      <c r="CH38" s="43">
        <v>0.8</v>
      </c>
      <c r="CI38" s="44">
        <v>0</v>
      </c>
      <c r="CJ38" s="44">
        <v>0</v>
      </c>
      <c r="CK38" s="44">
        <v>0</v>
      </c>
      <c r="CL38" s="44">
        <v>0</v>
      </c>
      <c r="CM38" s="44">
        <v>1</v>
      </c>
      <c r="CN38" s="44">
        <v>0</v>
      </c>
      <c r="CO38" s="44">
        <v>0</v>
      </c>
      <c r="CP38" s="44">
        <v>1</v>
      </c>
      <c r="CQ38" s="44">
        <v>6</v>
      </c>
      <c r="CR38" s="44">
        <v>0</v>
      </c>
      <c r="CS38" s="44">
        <v>1</v>
      </c>
      <c r="CT38" s="44">
        <v>0</v>
      </c>
      <c r="CU38" s="34">
        <v>1041</v>
      </c>
      <c r="CV38" s="34">
        <v>1023</v>
      </c>
      <c r="CW38" s="45">
        <v>1200</v>
      </c>
      <c r="CX38" s="34">
        <v>38</v>
      </c>
      <c r="CY38" s="34">
        <v>38</v>
      </c>
      <c r="CZ38" s="34">
        <v>40</v>
      </c>
      <c r="DA38" s="47"/>
      <c r="DB38" s="105"/>
      <c r="DC38" s="105">
        <v>167293</v>
      </c>
      <c r="DD38" s="106">
        <v>167293</v>
      </c>
      <c r="DE38" s="105">
        <v>-146593</v>
      </c>
      <c r="DF38" s="107">
        <v>23345</v>
      </c>
      <c r="DG38" s="108"/>
      <c r="DH38" s="108">
        <v>95163</v>
      </c>
      <c r="DI38" s="108"/>
      <c r="DJ38" s="108">
        <v>23190</v>
      </c>
      <c r="DK38" s="108"/>
      <c r="DL38" s="53"/>
      <c r="DM38" s="108"/>
      <c r="DN38" s="109">
        <v>118353</v>
      </c>
      <c r="DO38" s="53"/>
      <c r="DP38" s="53">
        <v>20000</v>
      </c>
      <c r="DQ38" s="53"/>
      <c r="DR38" s="53"/>
      <c r="DS38" s="53"/>
      <c r="DT38" s="53"/>
      <c r="DU38" s="110">
        <v>34565</v>
      </c>
      <c r="DV38" s="111">
        <v>172918</v>
      </c>
      <c r="DW38" s="122"/>
      <c r="DX38" s="105">
        <v>0</v>
      </c>
      <c r="DY38" s="105">
        <v>313886</v>
      </c>
      <c r="DZ38" s="105">
        <v>811</v>
      </c>
      <c r="EA38" s="105">
        <v>141255</v>
      </c>
      <c r="EB38" s="48">
        <v>1.1843332979363563</v>
      </c>
      <c r="EC38" s="103"/>
      <c r="ED38" s="53" t="s">
        <v>855</v>
      </c>
      <c r="EE38" s="119">
        <v>51701</v>
      </c>
      <c r="EF38" s="53"/>
      <c r="EG38" s="119"/>
      <c r="EH38" s="53"/>
      <c r="EI38" s="119"/>
      <c r="EJ38" s="53"/>
      <c r="EK38" s="119"/>
      <c r="EL38" s="53"/>
      <c r="EM38" s="108"/>
      <c r="EN38" s="108">
        <v>51701</v>
      </c>
      <c r="EO38" s="112"/>
      <c r="EP38" s="49"/>
      <c r="EQ38" s="35"/>
      <c r="ER38" s="49"/>
      <c r="ES38" s="49"/>
      <c r="ET38" s="35"/>
      <c r="EU38" s="51"/>
      <c r="EV38" s="63" t="s">
        <v>485</v>
      </c>
      <c r="EW38" s="35">
        <v>5</v>
      </c>
      <c r="EX38" s="51" t="s">
        <v>856</v>
      </c>
      <c r="EY38" s="49"/>
      <c r="EZ38" s="35"/>
      <c r="FA38" s="51"/>
      <c r="FB38" s="51"/>
      <c r="FC38" s="49"/>
      <c r="FD38" s="35"/>
      <c r="FE38" s="51"/>
      <c r="FF38" s="113"/>
      <c r="FG38" s="114" t="s">
        <v>857</v>
      </c>
      <c r="FH38" s="53">
        <v>20000</v>
      </c>
      <c r="FI38" s="53"/>
      <c r="FJ38" s="53"/>
      <c r="FK38" s="53"/>
      <c r="FL38" s="53"/>
      <c r="FM38" s="53"/>
      <c r="FN38" s="114"/>
      <c r="FO38" s="53"/>
      <c r="FP38" s="53"/>
      <c r="FQ38" s="53"/>
      <c r="FR38" s="53"/>
      <c r="FS38" s="53"/>
      <c r="FT38" s="53"/>
      <c r="FU38" s="114"/>
      <c r="FV38" s="110"/>
      <c r="FW38" s="110"/>
      <c r="FX38" s="110"/>
      <c r="FY38" s="110"/>
      <c r="FZ38" s="53"/>
      <c r="GA38" s="53"/>
      <c r="GB38" s="114"/>
      <c r="GC38" s="110"/>
      <c r="GD38" s="110"/>
      <c r="GE38" s="110"/>
      <c r="GF38" s="110"/>
      <c r="GG38" s="53"/>
      <c r="GH38" s="53"/>
      <c r="GI38" s="114"/>
      <c r="GJ38" s="110"/>
      <c r="GK38" s="110"/>
      <c r="GL38" s="110"/>
      <c r="GM38" s="110"/>
      <c r="GN38" s="53"/>
      <c r="GO38" s="53"/>
      <c r="GP38" s="114"/>
      <c r="GQ38" s="110"/>
      <c r="GR38" s="110"/>
      <c r="GS38" s="110"/>
      <c r="GT38" s="110"/>
      <c r="GU38" s="53"/>
      <c r="GV38" s="53"/>
      <c r="GW38" s="114"/>
      <c r="GX38" s="53"/>
      <c r="GY38" s="53"/>
      <c r="GZ38" s="53"/>
      <c r="HA38" s="53"/>
      <c r="HB38" s="53"/>
      <c r="HC38" s="53"/>
      <c r="HD38" s="114"/>
      <c r="HE38" s="53"/>
      <c r="HF38" s="53"/>
      <c r="HG38" s="53"/>
      <c r="HH38" s="53"/>
      <c r="HI38" s="53"/>
      <c r="HJ38" s="53"/>
      <c r="HK38" s="114"/>
      <c r="HL38" s="53"/>
      <c r="HM38" s="53"/>
      <c r="HN38" s="53"/>
      <c r="HO38" s="53"/>
      <c r="HP38" s="53"/>
      <c r="HQ38" s="53"/>
      <c r="HR38" s="114"/>
      <c r="HS38" s="53"/>
      <c r="HT38" s="53"/>
      <c r="HU38" s="53"/>
      <c r="HV38" s="53"/>
      <c r="HW38" s="53"/>
      <c r="HX38" s="53"/>
      <c r="HY38" s="114"/>
      <c r="HZ38" s="53"/>
      <c r="IA38" s="53"/>
      <c r="IB38" s="53"/>
      <c r="IC38" s="53"/>
      <c r="ID38" s="53"/>
      <c r="IE38" s="115"/>
      <c r="IF38" s="116"/>
      <c r="IG38" s="117"/>
      <c r="IH38" s="51"/>
      <c r="II38" s="50"/>
    </row>
    <row r="39" spans="1:243" x14ac:dyDescent="0.3">
      <c r="A39" s="12">
        <v>38</v>
      </c>
      <c r="B39" s="3" t="s">
        <v>66</v>
      </c>
      <c r="C39" s="10" t="s">
        <v>80</v>
      </c>
      <c r="D39" s="8">
        <v>1</v>
      </c>
      <c r="E39" s="30">
        <v>2</v>
      </c>
      <c r="F39" s="31" t="s">
        <v>858</v>
      </c>
      <c r="G39" s="31">
        <v>1</v>
      </c>
      <c r="H39" s="32"/>
      <c r="I39" s="33" t="s">
        <v>859</v>
      </c>
      <c r="J39" s="53" t="s">
        <v>860</v>
      </c>
      <c r="K39" s="31" t="s">
        <v>861</v>
      </c>
      <c r="L39" s="31" t="s">
        <v>862</v>
      </c>
      <c r="M39" s="33" t="s">
        <v>223</v>
      </c>
      <c r="N39" s="33">
        <v>5</v>
      </c>
      <c r="O39" s="33"/>
      <c r="P39" s="53" t="s">
        <v>781</v>
      </c>
      <c r="Q39" s="53" t="s">
        <v>180</v>
      </c>
      <c r="R39" s="33" t="s">
        <v>577</v>
      </c>
      <c r="S39" s="33">
        <v>5</v>
      </c>
      <c r="T39" s="53" t="s">
        <v>863</v>
      </c>
      <c r="U39" s="34">
        <v>17</v>
      </c>
      <c r="V39" s="53" t="s">
        <v>858</v>
      </c>
      <c r="W39" s="53">
        <v>20</v>
      </c>
      <c r="X39" s="53" t="s">
        <v>864</v>
      </c>
      <c r="Y39" s="53">
        <v>17</v>
      </c>
      <c r="Z39" s="53" t="s">
        <v>865</v>
      </c>
      <c r="AA39" s="53">
        <v>8</v>
      </c>
      <c r="AB39" s="53" t="s">
        <v>866</v>
      </c>
      <c r="AC39" s="53">
        <v>8</v>
      </c>
      <c r="AD39" s="53" t="s">
        <v>210</v>
      </c>
      <c r="AE39" s="53">
        <v>47</v>
      </c>
      <c r="AF39" s="104">
        <v>100</v>
      </c>
      <c r="AG39" s="51">
        <v>1</v>
      </c>
      <c r="AH39" s="51"/>
      <c r="AI39" s="51"/>
      <c r="AJ39" s="51"/>
      <c r="AK39" s="51"/>
      <c r="AL39" s="51">
        <v>1</v>
      </c>
      <c r="AM39" s="51"/>
      <c r="AN39" s="51"/>
      <c r="AO39" s="51"/>
      <c r="AP39" s="36">
        <v>3176</v>
      </c>
      <c r="AQ39" s="36">
        <v>876</v>
      </c>
      <c r="AR39" s="36">
        <v>4052</v>
      </c>
      <c r="AS39" s="37">
        <v>0.7838104639684107</v>
      </c>
      <c r="AT39" s="38" t="s">
        <v>867</v>
      </c>
      <c r="AU39" s="38">
        <v>281</v>
      </c>
      <c r="AV39" s="38" t="s">
        <v>867</v>
      </c>
      <c r="AW39" s="38">
        <v>648</v>
      </c>
      <c r="AX39" s="38" t="s">
        <v>867</v>
      </c>
      <c r="AY39" s="38">
        <v>607</v>
      </c>
      <c r="AZ39" s="38"/>
      <c r="BA39" s="38"/>
      <c r="BB39" s="38" t="s">
        <v>185</v>
      </c>
      <c r="BC39" s="38">
        <v>0</v>
      </c>
      <c r="BD39" s="38"/>
      <c r="BE39" s="38"/>
      <c r="BF39" s="38"/>
      <c r="BG39" s="38"/>
      <c r="BH39" s="38" t="s">
        <v>185</v>
      </c>
      <c r="BI39" s="38">
        <v>0</v>
      </c>
      <c r="BJ39" s="38" t="s">
        <v>867</v>
      </c>
      <c r="BK39" s="38">
        <v>1640</v>
      </c>
      <c r="BL39" s="38"/>
      <c r="BM39" s="38"/>
      <c r="BN39" s="38"/>
      <c r="BO39" s="38"/>
      <c r="BP39" s="38" t="s">
        <v>185</v>
      </c>
      <c r="BQ39" s="38">
        <v>0</v>
      </c>
      <c r="BR39" s="38" t="s">
        <v>867</v>
      </c>
      <c r="BS39" s="38">
        <v>876</v>
      </c>
      <c r="BT39" s="53"/>
      <c r="BU39" s="39">
        <v>8</v>
      </c>
      <c r="BV39" s="40">
        <v>9</v>
      </c>
      <c r="BW39" s="39">
        <v>17</v>
      </c>
      <c r="BX39" s="41">
        <v>0.47058823529411764</v>
      </c>
      <c r="BY39" s="34">
        <v>0</v>
      </c>
      <c r="BZ39" s="34">
        <v>2</v>
      </c>
      <c r="CA39" s="34">
        <v>2</v>
      </c>
      <c r="CB39" s="34">
        <v>8</v>
      </c>
      <c r="CC39" s="42">
        <v>7</v>
      </c>
      <c r="CD39" s="34">
        <v>15</v>
      </c>
      <c r="CE39" s="43">
        <v>0.11764705882352941</v>
      </c>
      <c r="CF39" s="44">
        <v>15</v>
      </c>
      <c r="CG39" s="44">
        <v>2</v>
      </c>
      <c r="CH39" s="43">
        <v>0.88235294117647056</v>
      </c>
      <c r="CI39" s="44">
        <v>3</v>
      </c>
      <c r="CJ39" s="44">
        <v>0</v>
      </c>
      <c r="CK39" s="44">
        <v>0</v>
      </c>
      <c r="CL39" s="44">
        <v>0</v>
      </c>
      <c r="CM39" s="44">
        <v>1</v>
      </c>
      <c r="CN39" s="44">
        <v>0</v>
      </c>
      <c r="CO39" s="44">
        <v>0</v>
      </c>
      <c r="CP39" s="44">
        <v>0</v>
      </c>
      <c r="CQ39" s="44">
        <v>0</v>
      </c>
      <c r="CR39" s="44">
        <v>0</v>
      </c>
      <c r="CS39" s="44">
        <v>4</v>
      </c>
      <c r="CT39" s="44">
        <v>0</v>
      </c>
      <c r="CU39" s="34">
        <v>1289</v>
      </c>
      <c r="CV39" s="34">
        <v>1173</v>
      </c>
      <c r="CW39" s="45">
        <v>1393</v>
      </c>
      <c r="CX39" s="34">
        <v>40</v>
      </c>
      <c r="CY39" s="34">
        <v>40</v>
      </c>
      <c r="CZ39" s="34">
        <v>40</v>
      </c>
      <c r="DA39" s="47"/>
      <c r="DB39" s="105">
        <v>25680</v>
      </c>
      <c r="DC39" s="105">
        <v>292930</v>
      </c>
      <c r="DD39" s="106">
        <v>318610</v>
      </c>
      <c r="DE39" s="105">
        <v>-244000</v>
      </c>
      <c r="DF39" s="107">
        <v>-37955</v>
      </c>
      <c r="DG39" s="108"/>
      <c r="DH39" s="108">
        <v>155791</v>
      </c>
      <c r="DI39" s="108">
        <v>35378</v>
      </c>
      <c r="DJ39" s="108">
        <v>36000</v>
      </c>
      <c r="DK39" s="108"/>
      <c r="DL39" s="53"/>
      <c r="DM39" s="108"/>
      <c r="DN39" s="109">
        <v>227169</v>
      </c>
      <c r="DO39" s="53" t="s">
        <v>868</v>
      </c>
      <c r="DP39" s="53">
        <v>11846</v>
      </c>
      <c r="DQ39" s="53"/>
      <c r="DR39" s="53"/>
      <c r="DS39" s="53"/>
      <c r="DT39" s="53"/>
      <c r="DU39" s="110"/>
      <c r="DV39" s="111">
        <v>239015</v>
      </c>
      <c r="DW39" s="122"/>
      <c r="DX39" s="105">
        <v>0</v>
      </c>
      <c r="DY39" s="105">
        <v>562611</v>
      </c>
      <c r="DZ39" s="105">
        <v>33000</v>
      </c>
      <c r="EA39" s="105">
        <v>325212</v>
      </c>
      <c r="EB39" s="48">
        <v>0.97969939608624523</v>
      </c>
      <c r="EC39" s="103"/>
      <c r="ED39" s="53"/>
      <c r="EE39" s="119"/>
      <c r="EF39" s="53"/>
      <c r="EG39" s="119">
        <v>22076</v>
      </c>
      <c r="EH39" s="53"/>
      <c r="EI39" s="119"/>
      <c r="EJ39" s="53"/>
      <c r="EK39" s="119"/>
      <c r="EL39" s="53"/>
      <c r="EM39" s="108"/>
      <c r="EN39" s="108">
        <v>22076</v>
      </c>
      <c r="EO39" s="112"/>
      <c r="EP39" s="49"/>
      <c r="EQ39" s="35"/>
      <c r="ER39" s="49"/>
      <c r="ES39" s="49" t="s">
        <v>869</v>
      </c>
      <c r="ET39" s="35">
        <v>2</v>
      </c>
      <c r="EU39" s="51" t="s">
        <v>870</v>
      </c>
      <c r="EV39" s="63" t="s">
        <v>871</v>
      </c>
      <c r="EW39" s="35">
        <v>2</v>
      </c>
      <c r="EX39" s="51" t="s">
        <v>872</v>
      </c>
      <c r="EY39" s="49"/>
      <c r="EZ39" s="35"/>
      <c r="FA39" s="51"/>
      <c r="FB39" s="51" t="s">
        <v>873</v>
      </c>
      <c r="FC39" s="49" t="s">
        <v>874</v>
      </c>
      <c r="FD39" s="35">
        <v>12</v>
      </c>
      <c r="FE39" s="51" t="s">
        <v>875</v>
      </c>
      <c r="FF39" s="113"/>
      <c r="FG39" s="114" t="s">
        <v>876</v>
      </c>
      <c r="FH39" s="53"/>
      <c r="FI39" s="53"/>
      <c r="FJ39" s="53"/>
      <c r="FK39" s="53">
        <v>1200</v>
      </c>
      <c r="FL39" s="53" t="s">
        <v>877</v>
      </c>
      <c r="FM39" s="53"/>
      <c r="FN39" s="114"/>
      <c r="FO39" s="53"/>
      <c r="FP39" s="53"/>
      <c r="FQ39" s="53"/>
      <c r="FR39" s="53"/>
      <c r="FS39" s="53"/>
      <c r="FT39" s="53"/>
      <c r="FU39" s="114"/>
      <c r="FV39" s="110"/>
      <c r="FW39" s="110"/>
      <c r="FX39" s="110"/>
      <c r="FY39" s="110"/>
      <c r="FZ39" s="53"/>
      <c r="GA39" s="53"/>
      <c r="GB39" s="114"/>
      <c r="GC39" s="110"/>
      <c r="GD39" s="110"/>
      <c r="GE39" s="110"/>
      <c r="GF39" s="110"/>
      <c r="GG39" s="53"/>
      <c r="GH39" s="53"/>
      <c r="GI39" s="114"/>
      <c r="GJ39" s="110"/>
      <c r="GK39" s="110"/>
      <c r="GL39" s="110"/>
      <c r="GM39" s="110"/>
      <c r="GN39" s="53"/>
      <c r="GO39" s="53"/>
      <c r="GP39" s="114"/>
      <c r="GQ39" s="110"/>
      <c r="GR39" s="110"/>
      <c r="GS39" s="110"/>
      <c r="GT39" s="110"/>
      <c r="GU39" s="53"/>
      <c r="GV39" s="53"/>
      <c r="GW39" s="114"/>
      <c r="GX39" s="53"/>
      <c r="GY39" s="53"/>
      <c r="GZ39" s="53"/>
      <c r="HA39" s="53"/>
      <c r="HB39" s="53"/>
      <c r="HC39" s="53"/>
      <c r="HD39" s="114"/>
      <c r="HE39" s="53"/>
      <c r="HF39" s="53"/>
      <c r="HG39" s="53"/>
      <c r="HH39" s="53"/>
      <c r="HI39" s="53"/>
      <c r="HJ39" s="53"/>
      <c r="HK39" s="114"/>
      <c r="HL39" s="53"/>
      <c r="HM39" s="53"/>
      <c r="HN39" s="53"/>
      <c r="HO39" s="53"/>
      <c r="HP39" s="53"/>
      <c r="HQ39" s="53"/>
      <c r="HR39" s="114"/>
      <c r="HS39" s="53"/>
      <c r="HT39" s="53"/>
      <c r="HU39" s="53"/>
      <c r="HV39" s="53"/>
      <c r="HW39" s="53"/>
      <c r="HX39" s="53"/>
      <c r="HY39" s="114"/>
      <c r="HZ39" s="53"/>
      <c r="IA39" s="53"/>
      <c r="IB39" s="53"/>
      <c r="IC39" s="53"/>
      <c r="ID39" s="53"/>
      <c r="IE39" s="115"/>
      <c r="IF39" s="116"/>
      <c r="IG39" s="117"/>
      <c r="IH39" s="51"/>
      <c r="II39" s="50"/>
    </row>
    <row r="40" spans="1:243" x14ac:dyDescent="0.3">
      <c r="A40" s="12">
        <v>39</v>
      </c>
      <c r="B40" s="3" t="s">
        <v>67</v>
      </c>
      <c r="C40" s="15" t="s">
        <v>81</v>
      </c>
      <c r="D40" s="8">
        <v>6</v>
      </c>
      <c r="E40" s="30">
        <v>1</v>
      </c>
      <c r="F40" s="31" t="s">
        <v>878</v>
      </c>
      <c r="G40" s="31">
        <v>1</v>
      </c>
      <c r="H40" s="32">
        <v>500874</v>
      </c>
      <c r="I40" s="33" t="s">
        <v>879</v>
      </c>
      <c r="J40" s="53" t="s">
        <v>880</v>
      </c>
      <c r="K40" s="31" t="s">
        <v>881</v>
      </c>
      <c r="L40" s="31" t="s">
        <v>882</v>
      </c>
      <c r="M40" s="33" t="s">
        <v>223</v>
      </c>
      <c r="N40" s="33">
        <v>5</v>
      </c>
      <c r="O40" s="33"/>
      <c r="P40" s="53" t="s">
        <v>883</v>
      </c>
      <c r="Q40" s="53" t="s">
        <v>180</v>
      </c>
      <c r="R40" s="33" t="s">
        <v>505</v>
      </c>
      <c r="S40" s="33">
        <v>4</v>
      </c>
      <c r="T40" s="53" t="s">
        <v>884</v>
      </c>
      <c r="U40" s="34">
        <v>38</v>
      </c>
      <c r="V40" s="53" t="s">
        <v>878</v>
      </c>
      <c r="W40" s="53">
        <v>52</v>
      </c>
      <c r="X40" s="53" t="s">
        <v>885</v>
      </c>
      <c r="Y40" s="53">
        <v>48</v>
      </c>
      <c r="Z40" s="53"/>
      <c r="AA40" s="53"/>
      <c r="AB40" s="53"/>
      <c r="AC40" s="53"/>
      <c r="AD40" s="53" t="s">
        <v>185</v>
      </c>
      <c r="AE40" s="53"/>
      <c r="AF40" s="104">
        <v>100</v>
      </c>
      <c r="AG40" s="35"/>
      <c r="AH40" s="35"/>
      <c r="AI40" s="35"/>
      <c r="AJ40" s="35"/>
      <c r="AK40" s="35">
        <v>1</v>
      </c>
      <c r="AL40" s="35"/>
      <c r="AM40" s="35"/>
      <c r="AN40" s="35"/>
      <c r="AO40" s="35"/>
      <c r="AP40" s="36">
        <v>3600</v>
      </c>
      <c r="AQ40" s="36">
        <v>0</v>
      </c>
      <c r="AR40" s="36">
        <v>3600</v>
      </c>
      <c r="AS40" s="37">
        <v>1</v>
      </c>
      <c r="AT40" s="38" t="s">
        <v>886</v>
      </c>
      <c r="AU40" s="38">
        <v>3600</v>
      </c>
      <c r="AV40" s="38" t="s">
        <v>185</v>
      </c>
      <c r="AW40" s="38">
        <v>0</v>
      </c>
      <c r="AX40" s="38" t="s">
        <v>185</v>
      </c>
      <c r="AY40" s="38">
        <v>0</v>
      </c>
      <c r="AZ40" s="38"/>
      <c r="BA40" s="38"/>
      <c r="BB40" s="38" t="s">
        <v>185</v>
      </c>
      <c r="BC40" s="38">
        <v>0</v>
      </c>
      <c r="BD40" s="38"/>
      <c r="BE40" s="38"/>
      <c r="BF40" s="38"/>
      <c r="BG40" s="38"/>
      <c r="BH40" s="38" t="s">
        <v>185</v>
      </c>
      <c r="BI40" s="38">
        <v>0</v>
      </c>
      <c r="BJ40" s="38" t="s">
        <v>185</v>
      </c>
      <c r="BK40" s="38">
        <v>0</v>
      </c>
      <c r="BL40" s="38"/>
      <c r="BM40" s="38"/>
      <c r="BN40" s="38"/>
      <c r="BO40" s="38"/>
      <c r="BP40" s="38" t="s">
        <v>185</v>
      </c>
      <c r="BQ40" s="38">
        <v>0</v>
      </c>
      <c r="BR40" s="38" t="s">
        <v>185</v>
      </c>
      <c r="BS40" s="38">
        <v>0</v>
      </c>
      <c r="BT40" s="53"/>
      <c r="BU40" s="39">
        <v>31</v>
      </c>
      <c r="BV40" s="40">
        <v>7</v>
      </c>
      <c r="BW40" s="39">
        <v>38</v>
      </c>
      <c r="BX40" s="41">
        <v>0.81578947368421051</v>
      </c>
      <c r="BY40" s="45">
        <v>25</v>
      </c>
      <c r="BZ40" s="45">
        <v>4</v>
      </c>
      <c r="CA40" s="34">
        <v>29</v>
      </c>
      <c r="CB40" s="45">
        <v>6</v>
      </c>
      <c r="CC40" s="46">
        <v>3</v>
      </c>
      <c r="CD40" s="34">
        <v>9</v>
      </c>
      <c r="CE40" s="43">
        <v>0.76315789473684215</v>
      </c>
      <c r="CF40" s="44">
        <v>8</v>
      </c>
      <c r="CG40" s="44">
        <v>30</v>
      </c>
      <c r="CH40" s="43">
        <v>0.21052631578947367</v>
      </c>
      <c r="CI40" s="44">
        <v>6</v>
      </c>
      <c r="CJ40" s="44">
        <v>23</v>
      </c>
      <c r="CK40" s="44">
        <v>1</v>
      </c>
      <c r="CL40" s="44">
        <v>0</v>
      </c>
      <c r="CM40" s="44">
        <v>0</v>
      </c>
      <c r="CN40" s="44">
        <v>0</v>
      </c>
      <c r="CO40" s="44">
        <v>0</v>
      </c>
      <c r="CP40" s="44">
        <v>0</v>
      </c>
      <c r="CQ40" s="44">
        <v>1</v>
      </c>
      <c r="CR40" s="44">
        <v>0</v>
      </c>
      <c r="CS40" s="44">
        <v>0</v>
      </c>
      <c r="CT40" s="44">
        <v>0</v>
      </c>
      <c r="CU40" s="34">
        <v>820</v>
      </c>
      <c r="CV40" s="45">
        <v>735</v>
      </c>
      <c r="CW40" s="46">
        <v>1196</v>
      </c>
      <c r="CX40" s="34">
        <v>28</v>
      </c>
      <c r="CY40" s="45">
        <v>27</v>
      </c>
      <c r="CZ40" s="34">
        <v>32</v>
      </c>
      <c r="DA40" s="47"/>
      <c r="DB40" s="105">
        <v>596369</v>
      </c>
      <c r="DC40" s="105">
        <v>51669</v>
      </c>
      <c r="DD40" s="106">
        <v>648038</v>
      </c>
      <c r="DE40" s="105">
        <v>-62704</v>
      </c>
      <c r="DF40" s="107">
        <v>25730</v>
      </c>
      <c r="DG40" s="108"/>
      <c r="DH40" s="108">
        <v>36424</v>
      </c>
      <c r="DI40" s="108">
        <v>34075</v>
      </c>
      <c r="DJ40" s="108">
        <v>17710</v>
      </c>
      <c r="DK40" s="108">
        <v>9753</v>
      </c>
      <c r="DL40" s="53"/>
      <c r="DM40" s="108"/>
      <c r="DN40" s="109">
        <v>97962</v>
      </c>
      <c r="DO40" s="53"/>
      <c r="DP40" s="110"/>
      <c r="DQ40" s="53"/>
      <c r="DR40" s="110"/>
      <c r="DS40" s="110"/>
      <c r="DT40" s="53"/>
      <c r="DU40" s="110">
        <v>137</v>
      </c>
      <c r="DV40" s="111">
        <v>98099</v>
      </c>
      <c r="DW40" s="122"/>
      <c r="DX40" s="105">
        <v>100</v>
      </c>
      <c r="DY40" s="105">
        <v>710642</v>
      </c>
      <c r="DZ40" s="105">
        <v>6457</v>
      </c>
      <c r="EA40" s="105">
        <v>378202</v>
      </c>
      <c r="EB40" s="48">
        <v>1.7134705792142824</v>
      </c>
      <c r="EC40" s="103"/>
      <c r="ED40" s="53"/>
      <c r="EE40" s="108">
        <v>38583</v>
      </c>
      <c r="EF40" s="53"/>
      <c r="EG40" s="108">
        <v>9921</v>
      </c>
      <c r="EH40" s="53"/>
      <c r="EI40" s="108">
        <v>6614</v>
      </c>
      <c r="EJ40" s="53"/>
      <c r="EK40" s="108"/>
      <c r="EL40" s="53"/>
      <c r="EM40" s="108"/>
      <c r="EN40" s="108">
        <v>55118</v>
      </c>
      <c r="EO40" s="112"/>
      <c r="EP40" s="51" t="s">
        <v>214</v>
      </c>
      <c r="EQ40" s="35">
        <v>1</v>
      </c>
      <c r="ER40" s="49" t="s">
        <v>887</v>
      </c>
      <c r="ES40" s="49"/>
      <c r="ET40" s="35"/>
      <c r="EU40" s="51"/>
      <c r="EV40" s="49" t="s">
        <v>888</v>
      </c>
      <c r="EW40" s="35">
        <v>4</v>
      </c>
      <c r="EX40" s="51" t="s">
        <v>889</v>
      </c>
      <c r="EY40" s="49" t="s">
        <v>890</v>
      </c>
      <c r="EZ40" s="35">
        <v>3</v>
      </c>
      <c r="FA40" s="51" t="s">
        <v>891</v>
      </c>
      <c r="FB40" s="51"/>
      <c r="FC40" s="49"/>
      <c r="FD40" s="35"/>
      <c r="FE40" s="51"/>
      <c r="FF40" s="113"/>
      <c r="FG40" s="114" t="s">
        <v>892</v>
      </c>
      <c r="FH40" s="110"/>
      <c r="FI40" s="110"/>
      <c r="FJ40" s="110">
        <v>10275</v>
      </c>
      <c r="FK40" s="110"/>
      <c r="FL40" s="53"/>
      <c r="FM40" s="53"/>
      <c r="FN40" s="114" t="s">
        <v>893</v>
      </c>
      <c r="FO40" s="110"/>
      <c r="FP40" s="110">
        <v>5742</v>
      </c>
      <c r="FQ40" s="110"/>
      <c r="FR40" s="110"/>
      <c r="FS40" s="53"/>
      <c r="FT40" s="53"/>
      <c r="FU40" s="114"/>
      <c r="FV40" s="110"/>
      <c r="FW40" s="110"/>
      <c r="FX40" s="110"/>
      <c r="FY40" s="110"/>
      <c r="FZ40" s="53"/>
      <c r="GA40" s="53"/>
      <c r="GB40" s="114"/>
      <c r="GC40" s="110"/>
      <c r="GD40" s="110"/>
      <c r="GE40" s="110"/>
      <c r="GF40" s="110"/>
      <c r="GG40" s="53"/>
      <c r="GH40" s="53"/>
      <c r="GI40" s="114"/>
      <c r="GJ40" s="110"/>
      <c r="GK40" s="110"/>
      <c r="GL40" s="110"/>
      <c r="GM40" s="110"/>
      <c r="GN40" s="53"/>
      <c r="GO40" s="53"/>
      <c r="GP40" s="114"/>
      <c r="GQ40" s="110"/>
      <c r="GR40" s="110"/>
      <c r="GS40" s="110"/>
      <c r="GT40" s="110"/>
      <c r="GU40" s="53"/>
      <c r="GV40" s="53"/>
      <c r="GW40" s="114"/>
      <c r="GX40" s="53"/>
      <c r="GY40" s="110"/>
      <c r="GZ40" s="53"/>
      <c r="HA40" s="53"/>
      <c r="HB40" s="53"/>
      <c r="HC40" s="53"/>
      <c r="HD40" s="114"/>
      <c r="HE40" s="110"/>
      <c r="HF40" s="53"/>
      <c r="HG40" s="53"/>
      <c r="HH40" s="53"/>
      <c r="HI40" s="53"/>
      <c r="HJ40" s="53"/>
      <c r="HK40" s="114"/>
      <c r="HL40" s="110"/>
      <c r="HM40" s="53"/>
      <c r="HN40" s="53"/>
      <c r="HO40" s="53"/>
      <c r="HP40" s="53"/>
      <c r="HQ40" s="53"/>
      <c r="HR40" s="114"/>
      <c r="HS40" s="110"/>
      <c r="HT40" s="53"/>
      <c r="HU40" s="53"/>
      <c r="HV40" s="53"/>
      <c r="HW40" s="53"/>
      <c r="HX40" s="53"/>
      <c r="HY40" s="114"/>
      <c r="HZ40" s="110"/>
      <c r="IA40" s="53"/>
      <c r="IB40" s="53"/>
      <c r="IC40" s="53"/>
      <c r="ID40" s="53"/>
      <c r="IE40" s="115"/>
      <c r="IF40" s="116"/>
      <c r="IG40" s="117"/>
      <c r="IH40" s="51"/>
      <c r="II40" s="50"/>
    </row>
    <row r="41" spans="1:243" x14ac:dyDescent="0.3">
      <c r="A41" s="12">
        <v>40</v>
      </c>
      <c r="B41" s="3" t="s">
        <v>68</v>
      </c>
      <c r="C41" s="11" t="s">
        <v>82</v>
      </c>
      <c r="D41" s="8">
        <v>1</v>
      </c>
      <c r="E41" s="30">
        <v>1</v>
      </c>
      <c r="F41" s="57" t="s">
        <v>894</v>
      </c>
      <c r="G41" s="31">
        <v>1</v>
      </c>
      <c r="H41" s="32"/>
      <c r="I41" s="33" t="s">
        <v>759</v>
      </c>
      <c r="J41" s="53" t="s">
        <v>895</v>
      </c>
      <c r="K41" s="31" t="s">
        <v>896</v>
      </c>
      <c r="L41" s="31" t="s">
        <v>897</v>
      </c>
      <c r="M41" s="33" t="s">
        <v>203</v>
      </c>
      <c r="N41" s="33">
        <v>5</v>
      </c>
      <c r="O41" s="33"/>
      <c r="P41" s="53" t="s">
        <v>781</v>
      </c>
      <c r="Q41" s="53" t="s">
        <v>385</v>
      </c>
      <c r="R41" s="33" t="s">
        <v>577</v>
      </c>
      <c r="S41" s="33">
        <v>5</v>
      </c>
      <c r="T41" s="53" t="s">
        <v>898</v>
      </c>
      <c r="U41" s="34">
        <v>7</v>
      </c>
      <c r="V41" s="53" t="s">
        <v>894</v>
      </c>
      <c r="W41" s="53">
        <v>46</v>
      </c>
      <c r="X41" s="53" t="s">
        <v>899</v>
      </c>
      <c r="Y41" s="53">
        <v>27</v>
      </c>
      <c r="Z41" s="53" t="s">
        <v>900</v>
      </c>
      <c r="AA41" s="53">
        <v>17</v>
      </c>
      <c r="AB41" s="53" t="s">
        <v>901</v>
      </c>
      <c r="AC41" s="53">
        <v>10</v>
      </c>
      <c r="AD41" s="53" t="s">
        <v>185</v>
      </c>
      <c r="AE41" s="53" t="s">
        <v>185</v>
      </c>
      <c r="AF41" s="104">
        <v>100</v>
      </c>
      <c r="AG41" s="35">
        <v>1</v>
      </c>
      <c r="AH41" s="35"/>
      <c r="AI41" s="35"/>
      <c r="AJ41" s="35"/>
      <c r="AK41" s="35"/>
      <c r="AL41" s="35">
        <v>1</v>
      </c>
      <c r="AM41" s="35"/>
      <c r="AN41" s="35"/>
      <c r="AO41" s="35"/>
      <c r="AP41" s="36">
        <v>792</v>
      </c>
      <c r="AQ41" s="36">
        <v>0</v>
      </c>
      <c r="AR41" s="36">
        <v>792</v>
      </c>
      <c r="AS41" s="37">
        <v>1</v>
      </c>
      <c r="AT41" s="38" t="s">
        <v>902</v>
      </c>
      <c r="AU41" s="38">
        <v>155</v>
      </c>
      <c r="AV41" s="38" t="s">
        <v>903</v>
      </c>
      <c r="AW41" s="38">
        <v>262</v>
      </c>
      <c r="AX41" s="38" t="s">
        <v>902</v>
      </c>
      <c r="AY41" s="38">
        <v>370</v>
      </c>
      <c r="AZ41" s="38"/>
      <c r="BA41" s="38"/>
      <c r="BB41" s="38" t="s">
        <v>185</v>
      </c>
      <c r="BC41" s="38">
        <v>0</v>
      </c>
      <c r="BD41" s="38"/>
      <c r="BE41" s="38"/>
      <c r="BF41" s="38"/>
      <c r="BG41" s="38"/>
      <c r="BH41" s="38" t="s">
        <v>750</v>
      </c>
      <c r="BI41" s="38">
        <v>5</v>
      </c>
      <c r="BJ41" s="38" t="s">
        <v>185</v>
      </c>
      <c r="BK41" s="38">
        <v>0</v>
      </c>
      <c r="BL41" s="38"/>
      <c r="BM41" s="38"/>
      <c r="BN41" s="38"/>
      <c r="BO41" s="38"/>
      <c r="BP41" s="38" t="s">
        <v>185</v>
      </c>
      <c r="BQ41" s="38">
        <v>0</v>
      </c>
      <c r="BR41" s="38" t="s">
        <v>185</v>
      </c>
      <c r="BS41" s="38">
        <v>0</v>
      </c>
      <c r="BT41" s="53"/>
      <c r="BU41" s="39">
        <v>4</v>
      </c>
      <c r="BV41" s="40">
        <v>3</v>
      </c>
      <c r="BW41" s="39">
        <v>7</v>
      </c>
      <c r="BX41" s="41">
        <v>0.5714285714285714</v>
      </c>
      <c r="BY41" s="34">
        <v>0</v>
      </c>
      <c r="BZ41" s="45">
        <v>0</v>
      </c>
      <c r="CA41" s="34">
        <v>0</v>
      </c>
      <c r="CB41" s="34">
        <v>4</v>
      </c>
      <c r="CC41" s="46">
        <v>3</v>
      </c>
      <c r="CD41" s="34">
        <v>7</v>
      </c>
      <c r="CE41" s="43">
        <v>0</v>
      </c>
      <c r="CF41" s="44">
        <v>0</v>
      </c>
      <c r="CG41" s="44">
        <v>7</v>
      </c>
      <c r="CH41" s="43">
        <v>0</v>
      </c>
      <c r="CI41" s="44">
        <v>3</v>
      </c>
      <c r="CJ41" s="44">
        <v>0</v>
      </c>
      <c r="CK41" s="44">
        <v>0</v>
      </c>
      <c r="CL41" s="44">
        <v>0</v>
      </c>
      <c r="CM41" s="44">
        <v>0</v>
      </c>
      <c r="CN41" s="44">
        <v>0</v>
      </c>
      <c r="CO41" s="44">
        <v>0</v>
      </c>
      <c r="CP41" s="44">
        <v>1</v>
      </c>
      <c r="CQ41" s="44">
        <v>0</v>
      </c>
      <c r="CR41" s="44">
        <v>0</v>
      </c>
      <c r="CS41" s="44">
        <v>0</v>
      </c>
      <c r="CT41" s="44">
        <v>0</v>
      </c>
      <c r="CU41" s="45">
        <v>1022</v>
      </c>
      <c r="CV41" s="45">
        <v>1026</v>
      </c>
      <c r="CW41" s="45">
        <v>1017</v>
      </c>
      <c r="CX41" s="34">
        <v>40</v>
      </c>
      <c r="CY41" s="45">
        <v>40</v>
      </c>
      <c r="CZ41" s="34">
        <v>40</v>
      </c>
      <c r="DA41" s="47"/>
      <c r="DB41" s="105">
        <v>151817</v>
      </c>
      <c r="DC41" s="105">
        <v>29442</v>
      </c>
      <c r="DD41" s="106">
        <v>181259</v>
      </c>
      <c r="DE41" s="105">
        <v>-92599</v>
      </c>
      <c r="DF41" s="107">
        <v>1333</v>
      </c>
      <c r="DG41" s="108"/>
      <c r="DH41" s="108">
        <v>75260</v>
      </c>
      <c r="DI41" s="108"/>
      <c r="DJ41" s="108">
        <v>13000</v>
      </c>
      <c r="DK41" s="108">
        <v>641</v>
      </c>
      <c r="DL41" s="53" t="s">
        <v>904</v>
      </c>
      <c r="DM41" s="108">
        <v>5000</v>
      </c>
      <c r="DN41" s="109">
        <v>93901</v>
      </c>
      <c r="DO41" s="53"/>
      <c r="DP41" s="110"/>
      <c r="DQ41" s="53"/>
      <c r="DR41" s="110"/>
      <c r="DS41" s="110">
        <v>1000</v>
      </c>
      <c r="DT41" s="53" t="s">
        <v>905</v>
      </c>
      <c r="DU41" s="110">
        <v>612</v>
      </c>
      <c r="DV41" s="111">
        <v>95513</v>
      </c>
      <c r="DW41" s="122"/>
      <c r="DX41" s="105">
        <v>0</v>
      </c>
      <c r="DY41" s="105">
        <v>273858</v>
      </c>
      <c r="DZ41" s="105">
        <v>1580</v>
      </c>
      <c r="EA41" s="105">
        <v>148700</v>
      </c>
      <c r="EB41" s="48">
        <v>1.2189576328177538</v>
      </c>
      <c r="EC41" s="103"/>
      <c r="ED41" s="53"/>
      <c r="EE41" s="108"/>
      <c r="EF41" s="53"/>
      <c r="EG41" s="108"/>
      <c r="EH41" s="53"/>
      <c r="EI41" s="108"/>
      <c r="EJ41" s="53"/>
      <c r="EK41" s="108"/>
      <c r="EL41" s="53"/>
      <c r="EM41" s="108"/>
      <c r="EN41" s="108">
        <v>0</v>
      </c>
      <c r="EO41" s="112"/>
      <c r="EP41" s="49"/>
      <c r="EQ41" s="35"/>
      <c r="ER41" s="49"/>
      <c r="ES41" s="49"/>
      <c r="ET41" s="35"/>
      <c r="EU41" s="51"/>
      <c r="EV41" s="49" t="s">
        <v>906</v>
      </c>
      <c r="EW41" s="35">
        <v>6</v>
      </c>
      <c r="EX41" s="51" t="s">
        <v>907</v>
      </c>
      <c r="EY41" s="49"/>
      <c r="EZ41" s="35"/>
      <c r="FA41" s="51"/>
      <c r="FB41" s="51"/>
      <c r="FC41" s="49"/>
      <c r="FD41" s="35"/>
      <c r="FE41" s="51"/>
      <c r="FF41" s="113"/>
      <c r="FG41" s="114" t="s">
        <v>908</v>
      </c>
      <c r="FH41" s="110"/>
      <c r="FI41" s="110">
        <v>40000</v>
      </c>
      <c r="FJ41" s="110"/>
      <c r="FK41" s="110"/>
      <c r="FL41" s="53" t="s">
        <v>218</v>
      </c>
      <c r="FM41" s="53"/>
      <c r="FN41" s="114" t="s">
        <v>909</v>
      </c>
      <c r="FO41" s="110"/>
      <c r="FP41" s="110"/>
      <c r="FQ41" s="110"/>
      <c r="FR41" s="110">
        <v>17000</v>
      </c>
      <c r="FS41" s="53" t="s">
        <v>910</v>
      </c>
      <c r="FT41" s="53"/>
      <c r="FU41" s="114"/>
      <c r="FV41" s="110"/>
      <c r="FW41" s="110"/>
      <c r="FX41" s="110"/>
      <c r="FY41" s="110"/>
      <c r="FZ41" s="53"/>
      <c r="GA41" s="53"/>
      <c r="GB41" s="114"/>
      <c r="GC41" s="110"/>
      <c r="GD41" s="110"/>
      <c r="GE41" s="110"/>
      <c r="GF41" s="110"/>
      <c r="GG41" s="53"/>
      <c r="GH41" s="53"/>
      <c r="GI41" s="114"/>
      <c r="GJ41" s="110"/>
      <c r="GK41" s="110"/>
      <c r="GL41" s="110"/>
      <c r="GM41" s="110"/>
      <c r="GN41" s="53"/>
      <c r="GO41" s="53"/>
      <c r="GP41" s="114"/>
      <c r="GQ41" s="110"/>
      <c r="GR41" s="110"/>
      <c r="GS41" s="110"/>
      <c r="GT41" s="110"/>
      <c r="GU41" s="53"/>
      <c r="GV41" s="53"/>
      <c r="GW41" s="114" t="s">
        <v>911</v>
      </c>
      <c r="GX41" s="53">
        <v>5000</v>
      </c>
      <c r="GY41" s="110">
        <v>102578</v>
      </c>
      <c r="GZ41" s="53"/>
      <c r="HA41" s="53"/>
      <c r="HB41" s="53"/>
      <c r="HC41" s="53"/>
      <c r="HD41" s="114"/>
      <c r="HE41" s="110"/>
      <c r="HF41" s="53"/>
      <c r="HG41" s="53"/>
      <c r="HH41" s="53"/>
      <c r="HI41" s="53"/>
      <c r="HJ41" s="53"/>
      <c r="HK41" s="114"/>
      <c r="HL41" s="110"/>
      <c r="HM41" s="53"/>
      <c r="HN41" s="53"/>
      <c r="HO41" s="53"/>
      <c r="HP41" s="53"/>
      <c r="HQ41" s="53"/>
      <c r="HR41" s="114"/>
      <c r="HS41" s="110"/>
      <c r="HT41" s="53"/>
      <c r="HU41" s="53"/>
      <c r="HV41" s="53"/>
      <c r="HW41" s="53"/>
      <c r="HX41" s="53"/>
      <c r="HY41" s="114"/>
      <c r="HZ41" s="110"/>
      <c r="IA41" s="53"/>
      <c r="IB41" s="53"/>
      <c r="IC41" s="53"/>
      <c r="ID41" s="53"/>
      <c r="IE41" s="115"/>
      <c r="IF41" s="116"/>
      <c r="IG41" s="117"/>
      <c r="IH41" s="51"/>
      <c r="II41" s="50"/>
    </row>
    <row r="42" spans="1:243" x14ac:dyDescent="0.3">
      <c r="A42" s="12">
        <v>41</v>
      </c>
      <c r="B42" s="3" t="s">
        <v>69</v>
      </c>
      <c r="C42" s="14" t="s">
        <v>83</v>
      </c>
      <c r="D42" s="8">
        <v>4</v>
      </c>
      <c r="E42" s="30">
        <v>2</v>
      </c>
      <c r="F42" s="31" t="s">
        <v>912</v>
      </c>
      <c r="G42" s="31">
        <v>1</v>
      </c>
      <c r="H42" s="32">
        <v>400103</v>
      </c>
      <c r="I42" s="33" t="s">
        <v>500</v>
      </c>
      <c r="J42" s="53" t="s">
        <v>913</v>
      </c>
      <c r="K42" s="31" t="s">
        <v>914</v>
      </c>
      <c r="L42" s="31" t="s">
        <v>915</v>
      </c>
      <c r="M42" s="33" t="s">
        <v>203</v>
      </c>
      <c r="N42" s="33">
        <v>5</v>
      </c>
      <c r="O42" s="33"/>
      <c r="P42" s="53" t="s">
        <v>916</v>
      </c>
      <c r="Q42" s="53" t="s">
        <v>326</v>
      </c>
      <c r="R42" s="33" t="s">
        <v>917</v>
      </c>
      <c r="S42" s="33">
        <v>4</v>
      </c>
      <c r="T42" s="53" t="s">
        <v>918</v>
      </c>
      <c r="U42" s="34">
        <v>28</v>
      </c>
      <c r="V42" s="53" t="s">
        <v>912</v>
      </c>
      <c r="W42" s="53">
        <v>37.369999999999997</v>
      </c>
      <c r="X42" s="53" t="s">
        <v>581</v>
      </c>
      <c r="Y42" s="53">
        <v>32.119999999999997</v>
      </c>
      <c r="Z42" s="53" t="s">
        <v>919</v>
      </c>
      <c r="AA42" s="53">
        <v>9.41</v>
      </c>
      <c r="AB42" s="53" t="s">
        <v>920</v>
      </c>
      <c r="AC42" s="53">
        <v>9.39</v>
      </c>
      <c r="AD42" s="53" t="s">
        <v>210</v>
      </c>
      <c r="AE42" s="53">
        <v>11.71</v>
      </c>
      <c r="AF42" s="104">
        <v>100</v>
      </c>
      <c r="AG42" s="35"/>
      <c r="AH42" s="35"/>
      <c r="AI42" s="35"/>
      <c r="AJ42" s="35"/>
      <c r="AK42" s="35">
        <v>1</v>
      </c>
      <c r="AL42" s="35"/>
      <c r="AM42" s="35"/>
      <c r="AN42" s="35"/>
      <c r="AO42" s="35"/>
      <c r="AP42" s="36">
        <v>13</v>
      </c>
      <c r="AQ42" s="36">
        <v>11</v>
      </c>
      <c r="AR42" s="36">
        <v>24</v>
      </c>
      <c r="AS42" s="37">
        <v>0.54166666666666663</v>
      </c>
      <c r="AT42" s="38" t="s">
        <v>921</v>
      </c>
      <c r="AU42" s="38">
        <v>6</v>
      </c>
      <c r="AV42" s="38" t="s">
        <v>921</v>
      </c>
      <c r="AW42" s="38">
        <v>2</v>
      </c>
      <c r="AX42" s="38" t="s">
        <v>921</v>
      </c>
      <c r="AY42" s="38">
        <v>2</v>
      </c>
      <c r="AZ42" s="38"/>
      <c r="BA42" s="38"/>
      <c r="BB42" s="38" t="s">
        <v>185</v>
      </c>
      <c r="BC42" s="38">
        <v>0</v>
      </c>
      <c r="BD42" s="38"/>
      <c r="BE42" s="38"/>
      <c r="BF42" s="38"/>
      <c r="BG42" s="38"/>
      <c r="BH42" s="38" t="s">
        <v>921</v>
      </c>
      <c r="BI42" s="38">
        <v>1</v>
      </c>
      <c r="BJ42" s="38" t="s">
        <v>921</v>
      </c>
      <c r="BK42" s="38">
        <v>2</v>
      </c>
      <c r="BL42" s="38"/>
      <c r="BM42" s="38"/>
      <c r="BN42" s="38"/>
      <c r="BO42" s="38"/>
      <c r="BP42" s="38" t="s">
        <v>185</v>
      </c>
      <c r="BQ42" s="38">
        <v>0</v>
      </c>
      <c r="BR42" s="38" t="s">
        <v>922</v>
      </c>
      <c r="BS42" s="38">
        <v>11</v>
      </c>
      <c r="BT42" s="53"/>
      <c r="BU42" s="39">
        <v>11</v>
      </c>
      <c r="BV42" s="40">
        <v>17</v>
      </c>
      <c r="BW42" s="39">
        <v>28</v>
      </c>
      <c r="BX42" s="41">
        <v>0.39285714285714285</v>
      </c>
      <c r="BY42" s="34">
        <v>6</v>
      </c>
      <c r="BZ42" s="34">
        <v>13</v>
      </c>
      <c r="CA42" s="34">
        <v>19</v>
      </c>
      <c r="CB42" s="34">
        <v>5</v>
      </c>
      <c r="CC42" s="42">
        <v>4</v>
      </c>
      <c r="CD42" s="34">
        <v>9</v>
      </c>
      <c r="CE42" s="43">
        <v>0.6785714285714286</v>
      </c>
      <c r="CF42" s="44">
        <v>28</v>
      </c>
      <c r="CG42" s="44">
        <v>0</v>
      </c>
      <c r="CH42" s="43">
        <v>1</v>
      </c>
      <c r="CI42" s="44">
        <v>2</v>
      </c>
      <c r="CJ42" s="44">
        <v>7</v>
      </c>
      <c r="CK42" s="44">
        <v>2</v>
      </c>
      <c r="CL42" s="44">
        <v>0</v>
      </c>
      <c r="CM42" s="44">
        <v>0</v>
      </c>
      <c r="CN42" s="44">
        <v>0</v>
      </c>
      <c r="CO42" s="44">
        <v>0</v>
      </c>
      <c r="CP42" s="44">
        <v>0</v>
      </c>
      <c r="CQ42" s="44">
        <v>0</v>
      </c>
      <c r="CR42" s="44">
        <v>0</v>
      </c>
      <c r="CS42" s="44">
        <v>0</v>
      </c>
      <c r="CT42" s="44">
        <v>0</v>
      </c>
      <c r="CU42" s="45">
        <v>1766</v>
      </c>
      <c r="CV42" s="45">
        <v>1421</v>
      </c>
      <c r="CW42" s="45">
        <v>1990</v>
      </c>
      <c r="CX42" s="34">
        <v>46</v>
      </c>
      <c r="CY42" s="34">
        <v>47</v>
      </c>
      <c r="CZ42" s="34">
        <v>45</v>
      </c>
      <c r="DA42" s="47"/>
      <c r="DB42" s="105"/>
      <c r="DC42" s="105">
        <v>2935959</v>
      </c>
      <c r="DD42" s="106">
        <v>2935959</v>
      </c>
      <c r="DE42" s="105">
        <v>1121</v>
      </c>
      <c r="DF42" s="107">
        <v>66162</v>
      </c>
      <c r="DG42" s="108"/>
      <c r="DH42" s="108">
        <v>78375</v>
      </c>
      <c r="DI42" s="108">
        <v>32406</v>
      </c>
      <c r="DJ42" s="108">
        <v>9000</v>
      </c>
      <c r="DK42" s="108">
        <v>13312</v>
      </c>
      <c r="DL42" s="53" t="s">
        <v>923</v>
      </c>
      <c r="DM42" s="108">
        <v>31328</v>
      </c>
      <c r="DN42" s="109">
        <v>164421</v>
      </c>
      <c r="DO42" s="53"/>
      <c r="DP42" s="110"/>
      <c r="DQ42" s="53"/>
      <c r="DR42" s="110"/>
      <c r="DS42" s="110"/>
      <c r="DT42" s="53"/>
      <c r="DU42" s="110">
        <v>9592</v>
      </c>
      <c r="DV42" s="111">
        <v>174013</v>
      </c>
      <c r="DW42" s="61"/>
      <c r="DX42" s="105">
        <v>1387753</v>
      </c>
      <c r="DY42" s="105">
        <v>1547085</v>
      </c>
      <c r="DZ42" s="105">
        <v>99233</v>
      </c>
      <c r="EA42" s="105">
        <v>700935</v>
      </c>
      <c r="EB42" s="48">
        <v>4.1886323268206036</v>
      </c>
      <c r="EC42" s="103"/>
      <c r="ED42" s="53" t="s">
        <v>924</v>
      </c>
      <c r="EE42" s="108">
        <v>126218</v>
      </c>
      <c r="EF42" s="53" t="s">
        <v>925</v>
      </c>
      <c r="EG42" s="108">
        <v>3591</v>
      </c>
      <c r="EH42" s="53" t="s">
        <v>926</v>
      </c>
      <c r="EI42" s="108">
        <v>38598</v>
      </c>
      <c r="EJ42" s="53"/>
      <c r="EK42" s="108"/>
      <c r="EL42" s="53"/>
      <c r="EM42" s="108"/>
      <c r="EN42" s="108">
        <v>168407</v>
      </c>
      <c r="EO42" s="112"/>
      <c r="EP42" s="51" t="s">
        <v>212</v>
      </c>
      <c r="EQ42" s="35">
        <v>1</v>
      </c>
      <c r="ER42" s="49" t="s">
        <v>927</v>
      </c>
      <c r="ES42" s="49" t="s">
        <v>235</v>
      </c>
      <c r="ET42" s="35">
        <v>4</v>
      </c>
      <c r="EU42" s="51" t="s">
        <v>928</v>
      </c>
      <c r="EV42" s="49" t="s">
        <v>929</v>
      </c>
      <c r="EW42" s="35">
        <v>6</v>
      </c>
      <c r="EX42" s="51" t="s">
        <v>930</v>
      </c>
      <c r="EY42" s="49"/>
      <c r="EZ42" s="35">
        <v>0</v>
      </c>
      <c r="FA42" s="51"/>
      <c r="FB42" s="51"/>
      <c r="FC42" s="49"/>
      <c r="FD42" s="35"/>
      <c r="FE42" s="51"/>
      <c r="FF42" s="113"/>
      <c r="FG42" s="114"/>
      <c r="FH42" s="110"/>
      <c r="FI42" s="110"/>
      <c r="FJ42" s="110"/>
      <c r="FK42" s="110"/>
      <c r="FL42" s="53"/>
      <c r="FM42" s="53"/>
      <c r="FN42" s="114"/>
      <c r="FO42" s="110"/>
      <c r="FP42" s="110"/>
      <c r="FQ42" s="110"/>
      <c r="FR42" s="110"/>
      <c r="FS42" s="53"/>
      <c r="FT42" s="53"/>
      <c r="FU42" s="114"/>
      <c r="FV42" s="110"/>
      <c r="FW42" s="110"/>
      <c r="FX42" s="110"/>
      <c r="FY42" s="110"/>
      <c r="FZ42" s="53"/>
      <c r="GA42" s="53"/>
      <c r="GB42" s="114"/>
      <c r="GC42" s="110"/>
      <c r="GD42" s="110"/>
      <c r="GE42" s="110"/>
      <c r="GF42" s="110"/>
      <c r="GG42" s="53"/>
      <c r="GH42" s="53"/>
      <c r="GI42" s="114"/>
      <c r="GJ42" s="110"/>
      <c r="GK42" s="110"/>
      <c r="GL42" s="110"/>
      <c r="GM42" s="110"/>
      <c r="GN42" s="53"/>
      <c r="GO42" s="53"/>
      <c r="GP42" s="114"/>
      <c r="GQ42" s="110"/>
      <c r="GR42" s="110"/>
      <c r="GS42" s="110"/>
      <c r="GT42" s="110"/>
      <c r="GU42" s="53"/>
      <c r="GV42" s="53"/>
      <c r="GW42" s="114"/>
      <c r="GX42" s="53"/>
      <c r="GY42" s="110"/>
      <c r="GZ42" s="53"/>
      <c r="HA42" s="53"/>
      <c r="HB42" s="53"/>
      <c r="HC42" s="53"/>
      <c r="HD42" s="114"/>
      <c r="HE42" s="110"/>
      <c r="HF42" s="53"/>
      <c r="HG42" s="53"/>
      <c r="HH42" s="53"/>
      <c r="HI42" s="53"/>
      <c r="HJ42" s="53"/>
      <c r="HK42" s="114"/>
      <c r="HL42" s="110"/>
      <c r="HM42" s="53"/>
      <c r="HN42" s="53"/>
      <c r="HO42" s="53"/>
      <c r="HP42" s="53"/>
      <c r="HQ42" s="53"/>
      <c r="HR42" s="114"/>
      <c r="HS42" s="110"/>
      <c r="HT42" s="53"/>
      <c r="HU42" s="53"/>
      <c r="HV42" s="53"/>
      <c r="HW42" s="53"/>
      <c r="HX42" s="53"/>
      <c r="HY42" s="114"/>
      <c r="HZ42" s="110"/>
      <c r="IA42" s="53"/>
      <c r="IB42" s="53"/>
      <c r="IC42" s="53"/>
      <c r="ID42" s="53"/>
      <c r="IE42" s="115"/>
      <c r="IF42" s="116"/>
      <c r="IG42" s="117"/>
      <c r="IH42" s="51"/>
      <c r="II42" s="50"/>
    </row>
    <row r="43" spans="1:243" x14ac:dyDescent="0.3">
      <c r="A43" s="12">
        <v>42</v>
      </c>
      <c r="B43" s="3" t="s">
        <v>70</v>
      </c>
      <c r="C43" s="204" t="s">
        <v>84</v>
      </c>
      <c r="D43" s="8">
        <v>2</v>
      </c>
      <c r="E43" s="30">
        <v>2</v>
      </c>
      <c r="F43" s="31" t="s">
        <v>931</v>
      </c>
      <c r="G43" s="31">
        <v>1</v>
      </c>
      <c r="H43" s="32">
        <v>545876</v>
      </c>
      <c r="I43" s="33" t="s">
        <v>759</v>
      </c>
      <c r="J43" s="53" t="s">
        <v>932</v>
      </c>
      <c r="K43" s="31" t="s">
        <v>933</v>
      </c>
      <c r="L43" s="31" t="s">
        <v>934</v>
      </c>
      <c r="M43" s="33" t="s">
        <v>223</v>
      </c>
      <c r="N43" s="33">
        <v>5</v>
      </c>
      <c r="O43" s="33"/>
      <c r="P43" s="53" t="s">
        <v>935</v>
      </c>
      <c r="Q43" s="53" t="s">
        <v>936</v>
      </c>
      <c r="R43" s="33" t="s">
        <v>226</v>
      </c>
      <c r="S43" s="33">
        <v>9</v>
      </c>
      <c r="T43" s="53" t="s">
        <v>937</v>
      </c>
      <c r="U43" s="34">
        <v>191</v>
      </c>
      <c r="V43" s="53" t="s">
        <v>938</v>
      </c>
      <c r="W43" s="53">
        <v>36</v>
      </c>
      <c r="X43" s="53" t="s">
        <v>939</v>
      </c>
      <c r="Y43" s="53">
        <v>20</v>
      </c>
      <c r="Z43" s="53" t="s">
        <v>833</v>
      </c>
      <c r="AA43" s="53">
        <v>11</v>
      </c>
      <c r="AB43" s="135" t="s">
        <v>940</v>
      </c>
      <c r="AC43" s="103">
        <v>10</v>
      </c>
      <c r="AD43" s="53" t="s">
        <v>210</v>
      </c>
      <c r="AE43" s="53">
        <v>23</v>
      </c>
      <c r="AF43" s="104">
        <v>100</v>
      </c>
      <c r="AG43" s="35"/>
      <c r="AH43" s="35"/>
      <c r="AI43" s="35"/>
      <c r="AJ43" s="35"/>
      <c r="AK43" s="35"/>
      <c r="AL43" s="35"/>
      <c r="AM43" s="35"/>
      <c r="AN43" s="35"/>
      <c r="AO43" s="35"/>
      <c r="AP43" s="36">
        <v>0</v>
      </c>
      <c r="AQ43" s="36">
        <v>0</v>
      </c>
      <c r="AR43" s="36">
        <v>0</v>
      </c>
      <c r="AS43" s="37">
        <v>0</v>
      </c>
      <c r="AT43" s="38" t="s">
        <v>185</v>
      </c>
      <c r="AU43" s="38">
        <v>0</v>
      </c>
      <c r="AV43" s="38" t="s">
        <v>185</v>
      </c>
      <c r="AW43" s="38">
        <v>0</v>
      </c>
      <c r="AX43" s="38" t="s">
        <v>185</v>
      </c>
      <c r="AY43" s="38">
        <v>0</v>
      </c>
      <c r="AZ43" s="38"/>
      <c r="BA43" s="38"/>
      <c r="BB43" s="38" t="s">
        <v>185</v>
      </c>
      <c r="BC43" s="38">
        <v>0</v>
      </c>
      <c r="BD43" s="38"/>
      <c r="BE43" s="38"/>
      <c r="BF43" s="38"/>
      <c r="BG43" s="38"/>
      <c r="BH43" s="38" t="s">
        <v>185</v>
      </c>
      <c r="BI43" s="38">
        <v>0</v>
      </c>
      <c r="BJ43" s="38" t="s">
        <v>185</v>
      </c>
      <c r="BK43" s="38">
        <v>0</v>
      </c>
      <c r="BL43" s="38"/>
      <c r="BM43" s="38"/>
      <c r="BN43" s="38"/>
      <c r="BO43" s="38"/>
      <c r="BP43" s="38" t="s">
        <v>185</v>
      </c>
      <c r="BQ43" s="38">
        <v>0</v>
      </c>
      <c r="BR43" s="38" t="s">
        <v>185</v>
      </c>
      <c r="BS43" s="38">
        <v>0</v>
      </c>
      <c r="BT43" s="53"/>
      <c r="BU43" s="39">
        <v>107</v>
      </c>
      <c r="BV43" s="40">
        <v>84</v>
      </c>
      <c r="BW43" s="39">
        <v>191</v>
      </c>
      <c r="BX43" s="41">
        <v>0.56020942408376961</v>
      </c>
      <c r="BY43" s="34">
        <v>107</v>
      </c>
      <c r="BZ43" s="34">
        <v>84</v>
      </c>
      <c r="CA43" s="34">
        <v>191</v>
      </c>
      <c r="CB43" s="34">
        <v>0</v>
      </c>
      <c r="CC43" s="42">
        <v>0</v>
      </c>
      <c r="CD43" s="34">
        <v>0</v>
      </c>
      <c r="CE43" s="43">
        <v>1</v>
      </c>
      <c r="CF43" s="44">
        <v>166</v>
      </c>
      <c r="CG43" s="44">
        <v>25</v>
      </c>
      <c r="CH43" s="43">
        <v>0.86910994764397909</v>
      </c>
      <c r="CI43" s="44">
        <v>66</v>
      </c>
      <c r="CJ43" s="44">
        <v>21</v>
      </c>
      <c r="CK43" s="44">
        <v>6</v>
      </c>
      <c r="CL43" s="44">
        <v>0</v>
      </c>
      <c r="CM43" s="44">
        <v>7</v>
      </c>
      <c r="CN43" s="44">
        <v>0</v>
      </c>
      <c r="CO43" s="44">
        <v>0</v>
      </c>
      <c r="CP43" s="44">
        <v>2</v>
      </c>
      <c r="CQ43" s="44">
        <v>1</v>
      </c>
      <c r="CR43" s="44">
        <v>0</v>
      </c>
      <c r="CS43" s="44">
        <v>4</v>
      </c>
      <c r="CT43" s="44">
        <v>0</v>
      </c>
      <c r="CU43" s="45">
        <v>2663</v>
      </c>
      <c r="CV43" s="45">
        <v>2609</v>
      </c>
      <c r="CW43" s="45">
        <v>2732</v>
      </c>
      <c r="CX43" s="34">
        <v>40</v>
      </c>
      <c r="CY43" s="34">
        <v>40</v>
      </c>
      <c r="CZ43" s="34">
        <v>40</v>
      </c>
      <c r="DA43" s="47"/>
      <c r="DB43" s="105"/>
      <c r="DC43" s="105">
        <v>9364693</v>
      </c>
      <c r="DD43" s="106">
        <v>9364693</v>
      </c>
      <c r="DE43" s="105">
        <v>318453</v>
      </c>
      <c r="DF43" s="107">
        <v>284809</v>
      </c>
      <c r="DG43" s="108"/>
      <c r="DH43" s="108"/>
      <c r="DI43" s="108"/>
      <c r="DJ43" s="108"/>
      <c r="DK43" s="108"/>
      <c r="DL43" s="53" t="s">
        <v>484</v>
      </c>
      <c r="DM43" s="108">
        <v>3300</v>
      </c>
      <c r="DN43" s="109">
        <v>3300</v>
      </c>
      <c r="DO43" s="53"/>
      <c r="DP43" s="110"/>
      <c r="DQ43" s="53"/>
      <c r="DR43" s="110"/>
      <c r="DS43" s="110"/>
      <c r="DT43" s="53"/>
      <c r="DU43" s="110">
        <v>50288</v>
      </c>
      <c r="DV43" s="111">
        <v>53588</v>
      </c>
      <c r="DW43" s="61"/>
      <c r="DX43" s="133">
        <v>7983271</v>
      </c>
      <c r="DY43" s="133">
        <v>2924783</v>
      </c>
      <c r="DZ43" s="133">
        <v>56358</v>
      </c>
      <c r="EA43" s="133">
        <v>6612207</v>
      </c>
      <c r="EB43" s="48">
        <v>1.4162734167275768</v>
      </c>
      <c r="EC43" s="62"/>
      <c r="ED43" s="53" t="s">
        <v>941</v>
      </c>
      <c r="EE43" s="108">
        <v>560000</v>
      </c>
      <c r="EF43" s="53"/>
      <c r="EG43" s="108"/>
      <c r="EH43" s="53"/>
      <c r="EI43" s="108"/>
      <c r="EJ43" s="53"/>
      <c r="EK43" s="108"/>
      <c r="EL43" s="53" t="s">
        <v>942</v>
      </c>
      <c r="EM43" s="108">
        <v>100000</v>
      </c>
      <c r="EN43" s="108">
        <v>660000</v>
      </c>
      <c r="EO43" s="112"/>
      <c r="EP43" s="51" t="s">
        <v>943</v>
      </c>
      <c r="EQ43" s="35">
        <v>3</v>
      </c>
      <c r="ER43" s="49" t="s">
        <v>944</v>
      </c>
      <c r="ES43" s="49" t="s">
        <v>212</v>
      </c>
      <c r="ET43" s="35">
        <v>6</v>
      </c>
      <c r="EU43" s="51" t="s">
        <v>945</v>
      </c>
      <c r="EV43" s="49" t="s">
        <v>946</v>
      </c>
      <c r="EW43" s="35">
        <v>4</v>
      </c>
      <c r="EX43" s="51" t="s">
        <v>947</v>
      </c>
      <c r="EY43" s="49" t="s">
        <v>235</v>
      </c>
      <c r="EZ43" s="35">
        <v>4</v>
      </c>
      <c r="FA43" s="51" t="s">
        <v>948</v>
      </c>
      <c r="FB43" s="51"/>
      <c r="FC43" s="49"/>
      <c r="FD43" s="35"/>
      <c r="FE43" s="51"/>
      <c r="FF43" s="113"/>
      <c r="FG43" s="114" t="s">
        <v>949</v>
      </c>
      <c r="FH43" s="110">
        <v>3300</v>
      </c>
      <c r="FI43" s="110"/>
      <c r="FJ43" s="110"/>
      <c r="FK43" s="110"/>
      <c r="FL43" s="53"/>
      <c r="FM43" s="53"/>
      <c r="FN43" s="114"/>
      <c r="FO43" s="110"/>
      <c r="FP43" s="110"/>
      <c r="FQ43" s="110"/>
      <c r="FR43" s="110"/>
      <c r="FS43" s="53"/>
      <c r="FT43" s="53"/>
      <c r="FU43" s="114"/>
      <c r="FV43" s="110"/>
      <c r="FW43" s="110"/>
      <c r="FX43" s="110"/>
      <c r="FY43" s="110"/>
      <c r="FZ43" s="53"/>
      <c r="GA43" s="53"/>
      <c r="GB43" s="114"/>
      <c r="GC43" s="110"/>
      <c r="GD43" s="110"/>
      <c r="GE43" s="110"/>
      <c r="GF43" s="110"/>
      <c r="GG43" s="53"/>
      <c r="GH43" s="53"/>
      <c r="GI43" s="114"/>
      <c r="GJ43" s="110"/>
      <c r="GK43" s="110"/>
      <c r="GL43" s="110"/>
      <c r="GM43" s="110"/>
      <c r="GN43" s="53"/>
      <c r="GO43" s="53"/>
      <c r="GP43" s="114"/>
      <c r="GQ43" s="110"/>
      <c r="GR43" s="110"/>
      <c r="GS43" s="110"/>
      <c r="GT43" s="110"/>
      <c r="GU43" s="53"/>
      <c r="GV43" s="53"/>
      <c r="GW43" s="114"/>
      <c r="GX43" s="53"/>
      <c r="GY43" s="110"/>
      <c r="GZ43" s="53"/>
      <c r="HA43" s="53"/>
      <c r="HB43" s="53"/>
      <c r="HC43" s="53"/>
      <c r="HD43" s="114"/>
      <c r="HE43" s="110"/>
      <c r="HF43" s="53"/>
      <c r="HG43" s="53"/>
      <c r="HH43" s="53"/>
      <c r="HI43" s="53"/>
      <c r="HJ43" s="53"/>
      <c r="HK43" s="114"/>
      <c r="HL43" s="110"/>
      <c r="HM43" s="53"/>
      <c r="HN43" s="53"/>
      <c r="HO43" s="53"/>
      <c r="HP43" s="53"/>
      <c r="HQ43" s="53"/>
      <c r="HR43" s="114"/>
      <c r="HS43" s="110"/>
      <c r="HT43" s="53"/>
      <c r="HU43" s="53"/>
      <c r="HV43" s="53"/>
      <c r="HW43" s="53"/>
      <c r="HX43" s="53"/>
      <c r="HY43" s="114"/>
      <c r="HZ43" s="110"/>
      <c r="IA43" s="53"/>
      <c r="IB43" s="53"/>
      <c r="IC43" s="53"/>
      <c r="ID43" s="53"/>
      <c r="IE43" s="115"/>
      <c r="IF43" s="116"/>
      <c r="IG43" s="117"/>
      <c r="IH43" s="51"/>
      <c r="II43" s="50"/>
    </row>
    <row r="44" spans="1:243" x14ac:dyDescent="0.3">
      <c r="A44" s="12">
        <v>43</v>
      </c>
      <c r="B44" s="3" t="s">
        <v>156</v>
      </c>
      <c r="C44" s="15" t="s">
        <v>172</v>
      </c>
      <c r="D44" s="8">
        <v>6</v>
      </c>
      <c r="E44" s="65">
        <v>1</v>
      </c>
      <c r="F44" s="31" t="s">
        <v>950</v>
      </c>
      <c r="G44" s="31">
        <v>2</v>
      </c>
      <c r="H44" s="32"/>
      <c r="I44" s="33" t="s">
        <v>692</v>
      </c>
      <c r="J44" s="53" t="s">
        <v>951</v>
      </c>
      <c r="K44" s="31" t="s">
        <v>952</v>
      </c>
      <c r="L44" s="31" t="s">
        <v>953</v>
      </c>
      <c r="M44" s="33" t="s">
        <v>203</v>
      </c>
      <c r="N44" s="33">
        <v>10</v>
      </c>
      <c r="O44" s="33" t="s">
        <v>247</v>
      </c>
      <c r="P44" s="53" t="s">
        <v>954</v>
      </c>
      <c r="Q44" s="53" t="s">
        <v>180</v>
      </c>
      <c r="R44" s="33" t="s">
        <v>185</v>
      </c>
      <c r="S44" s="33">
        <v>1</v>
      </c>
      <c r="T44" s="53" t="s">
        <v>955</v>
      </c>
      <c r="U44" s="34">
        <f>BW44</f>
        <v>12</v>
      </c>
      <c r="V44" s="53" t="s">
        <v>185</v>
      </c>
      <c r="W44" s="53" t="s">
        <v>185</v>
      </c>
      <c r="X44" s="53" t="s">
        <v>185</v>
      </c>
      <c r="Y44" s="53" t="s">
        <v>185</v>
      </c>
      <c r="Z44" s="53" t="s">
        <v>185</v>
      </c>
      <c r="AA44" s="53" t="s">
        <v>185</v>
      </c>
      <c r="AB44" s="53" t="s">
        <v>185</v>
      </c>
      <c r="AC44" s="103" t="s">
        <v>185</v>
      </c>
      <c r="AD44" s="53" t="s">
        <v>185</v>
      </c>
      <c r="AE44" s="53" t="s">
        <v>185</v>
      </c>
      <c r="AF44" s="104"/>
      <c r="AG44" s="35">
        <v>1</v>
      </c>
      <c r="AH44" s="35"/>
      <c r="AI44" s="35"/>
      <c r="AJ44" s="35"/>
      <c r="AK44" s="35"/>
      <c r="AL44" s="35">
        <v>1</v>
      </c>
      <c r="AM44" s="35"/>
      <c r="AN44" s="35"/>
      <c r="AO44" s="35"/>
      <c r="AP44" s="36">
        <f>SUM(AU44,AW44,AY44,BA44,BC44,BE44,BG44,BI44,BK44,BM44,BO44,BQ44)</f>
        <v>2406</v>
      </c>
      <c r="AQ44" s="36">
        <f>BS44</f>
        <v>27353</v>
      </c>
      <c r="AR44" s="36">
        <f>SUM(AP44:AQ44)</f>
        <v>29759</v>
      </c>
      <c r="AS44" s="37">
        <f>AP44/AR44</f>
        <v>8.0849490910312849E-2</v>
      </c>
      <c r="AT44" s="38" t="s">
        <v>956</v>
      </c>
      <c r="AU44" s="38">
        <v>856</v>
      </c>
      <c r="AV44" s="38" t="s">
        <v>185</v>
      </c>
      <c r="AW44" s="38">
        <v>0</v>
      </c>
      <c r="AX44" s="38" t="s">
        <v>957</v>
      </c>
      <c r="AY44" s="38">
        <v>1508</v>
      </c>
      <c r="AZ44" s="38"/>
      <c r="BA44" s="38"/>
      <c r="BB44" s="38" t="s">
        <v>185</v>
      </c>
      <c r="BC44" s="38">
        <v>0</v>
      </c>
      <c r="BD44" s="38"/>
      <c r="BE44" s="38"/>
      <c r="BF44" s="38"/>
      <c r="BG44" s="38"/>
      <c r="BH44" s="38" t="s">
        <v>185</v>
      </c>
      <c r="BI44" s="38">
        <v>0</v>
      </c>
      <c r="BJ44" s="38" t="s">
        <v>185</v>
      </c>
      <c r="BK44" s="38">
        <v>0</v>
      </c>
      <c r="BL44" s="38"/>
      <c r="BM44" s="38"/>
      <c r="BN44" s="38"/>
      <c r="BO44" s="38"/>
      <c r="BP44" s="38" t="s">
        <v>958</v>
      </c>
      <c r="BQ44" s="38">
        <v>42</v>
      </c>
      <c r="BR44" s="38" t="s">
        <v>959</v>
      </c>
      <c r="BS44" s="38">
        <v>27353</v>
      </c>
      <c r="BT44" s="53"/>
      <c r="BU44" s="39">
        <f>SUM(BY44,CB44)</f>
        <v>4</v>
      </c>
      <c r="BV44" s="40">
        <f>SUM(BZ44,CC44)</f>
        <v>8</v>
      </c>
      <c r="BW44" s="39">
        <f>SUM(BU44,BV44)</f>
        <v>12</v>
      </c>
      <c r="BX44" s="41">
        <f>BU44/BW44</f>
        <v>0.33333333333333331</v>
      </c>
      <c r="BY44" s="45">
        <v>0</v>
      </c>
      <c r="BZ44" s="34">
        <v>3</v>
      </c>
      <c r="CA44" s="34">
        <f>SUM(BY44,BZ44)</f>
        <v>3</v>
      </c>
      <c r="CB44" s="45">
        <v>4</v>
      </c>
      <c r="CC44" s="42">
        <v>5</v>
      </c>
      <c r="CD44" s="34">
        <f>SUM(CB44,CC44)</f>
        <v>9</v>
      </c>
      <c r="CE44" s="43">
        <f>CA44/BW44</f>
        <v>0.25</v>
      </c>
      <c r="CF44" s="44">
        <v>2</v>
      </c>
      <c r="CG44" s="44">
        <v>10</v>
      </c>
      <c r="CH44" s="43">
        <f>CF44/BW44</f>
        <v>0.16666666666666666</v>
      </c>
      <c r="CI44" s="44">
        <v>1</v>
      </c>
      <c r="CJ44" s="44">
        <v>0</v>
      </c>
      <c r="CK44" s="44">
        <v>0</v>
      </c>
      <c r="CL44" s="44">
        <v>0</v>
      </c>
      <c r="CM44" s="44">
        <v>0</v>
      </c>
      <c r="CN44" s="44">
        <v>0</v>
      </c>
      <c r="CO44" s="44">
        <v>0</v>
      </c>
      <c r="CP44" s="44">
        <v>0</v>
      </c>
      <c r="CQ44" s="44">
        <v>0</v>
      </c>
      <c r="CR44" s="44">
        <v>0</v>
      </c>
      <c r="CS44" s="44">
        <v>3</v>
      </c>
      <c r="CT44" s="44">
        <v>0</v>
      </c>
      <c r="CU44" s="45">
        <v>1598</v>
      </c>
      <c r="CV44" s="45">
        <v>1619</v>
      </c>
      <c r="CW44" s="45">
        <v>1587</v>
      </c>
      <c r="CX44" s="34">
        <v>40</v>
      </c>
      <c r="CY44" s="34">
        <v>40</v>
      </c>
      <c r="CZ44" s="34">
        <v>40</v>
      </c>
      <c r="DA44" s="47"/>
      <c r="DB44" s="105">
        <v>50638</v>
      </c>
      <c r="DC44" s="105">
        <v>201465</v>
      </c>
      <c r="DD44" s="106">
        <f>SUM(DB44:DC44)</f>
        <v>252103</v>
      </c>
      <c r="DE44" s="105">
        <v>-194124</v>
      </c>
      <c r="DF44" s="107">
        <v>-24729</v>
      </c>
      <c r="DG44" s="108"/>
      <c r="DH44" s="108">
        <v>95123</v>
      </c>
      <c r="DI44" s="108">
        <v>27774</v>
      </c>
      <c r="DJ44" s="108">
        <v>15490</v>
      </c>
      <c r="DK44" s="108">
        <v>1615</v>
      </c>
      <c r="DL44" s="53"/>
      <c r="DM44" s="108"/>
      <c r="DN44" s="109">
        <f>SUM(DH44:DK44,DM44)</f>
        <v>140002</v>
      </c>
      <c r="DO44" s="53"/>
      <c r="DP44" s="110"/>
      <c r="DQ44" s="53"/>
      <c r="DR44" s="110"/>
      <c r="DS44" s="110"/>
      <c r="DT44" s="53" t="s">
        <v>960</v>
      </c>
      <c r="DU44" s="110">
        <v>30024</v>
      </c>
      <c r="DV44" s="111">
        <f>SUM(DN44,DP44,DR44,DS44,DU44)</f>
        <v>170026</v>
      </c>
      <c r="DW44" s="61"/>
      <c r="DX44" s="105">
        <v>376904</v>
      </c>
      <c r="DY44" s="105">
        <v>215561</v>
      </c>
      <c r="DZ44" s="105">
        <v>631</v>
      </c>
      <c r="EA44" s="105">
        <v>248159</v>
      </c>
      <c r="EB44" s="48">
        <f>DD44/EA44</f>
        <v>1.0158930363194565</v>
      </c>
      <c r="EC44" s="62"/>
      <c r="ED44" s="53"/>
      <c r="EE44" s="108"/>
      <c r="EF44" s="53"/>
      <c r="EG44" s="108"/>
      <c r="EH44" s="53"/>
      <c r="EI44" s="108"/>
      <c r="EJ44" s="53"/>
      <c r="EK44" s="108"/>
      <c r="EL44" s="53"/>
      <c r="EM44" s="108"/>
      <c r="EN44" s="108">
        <f>SUM(EE44,EG44,EI44,EK44,EM44)</f>
        <v>0</v>
      </c>
      <c r="EO44" s="112"/>
      <c r="EP44" s="49"/>
      <c r="EQ44" s="35"/>
      <c r="ER44" s="55"/>
      <c r="ES44" s="49"/>
      <c r="ET44" s="35"/>
      <c r="EU44" s="51"/>
      <c r="EV44" s="49"/>
      <c r="EW44" s="35"/>
      <c r="EX44" s="51"/>
      <c r="EY44" s="49"/>
      <c r="EZ44" s="35"/>
      <c r="FA44" s="51"/>
      <c r="FB44" s="51"/>
      <c r="FC44" s="49"/>
      <c r="FD44" s="35"/>
      <c r="FE44" s="51"/>
      <c r="FF44" s="113"/>
      <c r="FG44" s="114"/>
      <c r="FH44" s="110"/>
      <c r="FI44" s="110"/>
      <c r="FJ44" s="110"/>
      <c r="FK44" s="110"/>
      <c r="FL44" s="53"/>
      <c r="FM44" s="53"/>
      <c r="FN44" s="114"/>
      <c r="FO44" s="110"/>
      <c r="FP44" s="110"/>
      <c r="FQ44" s="110"/>
      <c r="FR44" s="110"/>
      <c r="FS44" s="53"/>
      <c r="FT44" s="53"/>
      <c r="FU44" s="114"/>
      <c r="FV44" s="110"/>
      <c r="FW44" s="110"/>
      <c r="FX44" s="110"/>
      <c r="FY44" s="110"/>
      <c r="FZ44" s="53"/>
      <c r="GA44" s="53"/>
      <c r="GB44" s="114"/>
      <c r="GC44" s="110"/>
      <c r="GD44" s="110"/>
      <c r="GE44" s="110"/>
      <c r="GF44" s="110"/>
      <c r="GG44" s="53"/>
      <c r="GH44" s="53"/>
      <c r="GI44" s="114"/>
      <c r="GJ44" s="110"/>
      <c r="GK44" s="110"/>
      <c r="GL44" s="110"/>
      <c r="GM44" s="110"/>
      <c r="GN44" s="53"/>
      <c r="GO44" s="53"/>
      <c r="GP44" s="114"/>
      <c r="GQ44" s="110"/>
      <c r="GR44" s="110"/>
      <c r="GS44" s="110"/>
      <c r="GT44" s="110"/>
      <c r="GU44" s="53"/>
      <c r="GV44" s="53"/>
      <c r="GW44" s="114"/>
      <c r="GX44" s="110"/>
      <c r="GY44" s="110"/>
      <c r="GZ44" s="110"/>
      <c r="HA44" s="53"/>
      <c r="HB44" s="53"/>
      <c r="HC44" s="53"/>
      <c r="HD44" s="114"/>
      <c r="HE44" s="110"/>
      <c r="HF44" s="53"/>
      <c r="HG44" s="53"/>
      <c r="HH44" s="53"/>
      <c r="HI44" s="53"/>
      <c r="HJ44" s="53"/>
      <c r="HK44" s="114"/>
      <c r="HL44" s="110"/>
      <c r="HM44" s="53"/>
      <c r="HN44" s="53"/>
      <c r="HO44" s="53"/>
      <c r="HP44" s="53"/>
      <c r="HQ44" s="53"/>
      <c r="HR44" s="114"/>
      <c r="HS44" s="110"/>
      <c r="HT44" s="53"/>
      <c r="HU44" s="53"/>
      <c r="HV44" s="53"/>
      <c r="HW44" s="53"/>
      <c r="HX44" s="53"/>
      <c r="HY44" s="114"/>
      <c r="HZ44" s="110"/>
      <c r="IA44" s="53"/>
      <c r="IB44" s="53"/>
      <c r="IC44" s="53"/>
      <c r="ID44" s="53"/>
      <c r="IE44" s="115"/>
      <c r="IF44" s="116"/>
      <c r="IG44" s="117"/>
      <c r="IH44" s="51"/>
      <c r="II44" s="50"/>
    </row>
    <row r="45" spans="1:243" x14ac:dyDescent="0.3">
      <c r="A45" s="12">
        <v>44</v>
      </c>
      <c r="B45" s="3" t="s">
        <v>71</v>
      </c>
      <c r="C45" s="10" t="s">
        <v>85</v>
      </c>
      <c r="D45" s="8">
        <v>2</v>
      </c>
      <c r="E45" s="30">
        <v>1</v>
      </c>
      <c r="F45" s="31" t="s">
        <v>961</v>
      </c>
      <c r="G45" s="31">
        <v>2</v>
      </c>
      <c r="H45" s="32"/>
      <c r="I45" s="33" t="s">
        <v>490</v>
      </c>
      <c r="J45" s="53" t="s">
        <v>962</v>
      </c>
      <c r="K45" s="31" t="s">
        <v>963</v>
      </c>
      <c r="L45" s="31" t="s">
        <v>964</v>
      </c>
      <c r="M45" s="33" t="s">
        <v>223</v>
      </c>
      <c r="N45" s="33">
        <v>1</v>
      </c>
      <c r="O45" s="33" t="s">
        <v>218</v>
      </c>
      <c r="P45" s="53" t="s">
        <v>965</v>
      </c>
      <c r="Q45" s="53" t="s">
        <v>290</v>
      </c>
      <c r="R45" s="33" t="s">
        <v>226</v>
      </c>
      <c r="S45" s="33">
        <v>4</v>
      </c>
      <c r="T45" s="53" t="s">
        <v>966</v>
      </c>
      <c r="U45" s="34">
        <v>9</v>
      </c>
      <c r="V45" s="53" t="s">
        <v>185</v>
      </c>
      <c r="W45" s="53" t="s">
        <v>185</v>
      </c>
      <c r="X45" s="53" t="s">
        <v>185</v>
      </c>
      <c r="Y45" s="53" t="s">
        <v>185</v>
      </c>
      <c r="Z45" s="53" t="s">
        <v>185</v>
      </c>
      <c r="AA45" s="53" t="s">
        <v>185</v>
      </c>
      <c r="AB45" s="53" t="s">
        <v>185</v>
      </c>
      <c r="AC45" s="103" t="s">
        <v>185</v>
      </c>
      <c r="AD45" s="53" t="s">
        <v>185</v>
      </c>
      <c r="AE45" s="53" t="s">
        <v>185</v>
      </c>
      <c r="AF45" s="104"/>
      <c r="AG45" s="35">
        <v>1</v>
      </c>
      <c r="AH45" s="35"/>
      <c r="AI45" s="35">
        <v>1</v>
      </c>
      <c r="AJ45" s="35"/>
      <c r="AK45" s="35">
        <v>1</v>
      </c>
      <c r="AL45" s="35"/>
      <c r="AM45" s="35"/>
      <c r="AN45" s="35"/>
      <c r="AO45" s="35"/>
      <c r="AP45" s="36">
        <v>5308</v>
      </c>
      <c r="AQ45" s="36">
        <v>33783</v>
      </c>
      <c r="AR45" s="36">
        <v>39091</v>
      </c>
      <c r="AS45" s="37">
        <v>0.13578573073085876</v>
      </c>
      <c r="AT45" s="38" t="s">
        <v>967</v>
      </c>
      <c r="AU45" s="38">
        <v>3371</v>
      </c>
      <c r="AV45" s="38" t="s">
        <v>968</v>
      </c>
      <c r="AW45" s="38">
        <v>888</v>
      </c>
      <c r="AX45" s="38" t="s">
        <v>968</v>
      </c>
      <c r="AY45" s="38">
        <v>750</v>
      </c>
      <c r="AZ45" s="38"/>
      <c r="BA45" s="38"/>
      <c r="BB45" s="38" t="s">
        <v>185</v>
      </c>
      <c r="BC45" s="38">
        <v>0</v>
      </c>
      <c r="BD45" s="38" t="s">
        <v>968</v>
      </c>
      <c r="BE45" s="38">
        <v>299</v>
      </c>
      <c r="BF45" s="38"/>
      <c r="BG45" s="38"/>
      <c r="BH45" s="38" t="s">
        <v>185</v>
      </c>
      <c r="BI45" s="38">
        <v>0</v>
      </c>
      <c r="BJ45" s="38" t="s">
        <v>185</v>
      </c>
      <c r="BK45" s="38">
        <v>0</v>
      </c>
      <c r="BL45" s="38"/>
      <c r="BM45" s="38"/>
      <c r="BN45" s="38"/>
      <c r="BO45" s="38"/>
      <c r="BP45" s="38" t="s">
        <v>185</v>
      </c>
      <c r="BQ45" s="38">
        <v>0</v>
      </c>
      <c r="BR45" s="38" t="s">
        <v>969</v>
      </c>
      <c r="BS45" s="38">
        <v>33783</v>
      </c>
      <c r="BT45" s="53"/>
      <c r="BU45" s="39">
        <v>6</v>
      </c>
      <c r="BV45" s="40">
        <v>3</v>
      </c>
      <c r="BW45" s="39">
        <v>9</v>
      </c>
      <c r="BX45" s="41">
        <v>0.66666666666666663</v>
      </c>
      <c r="BY45" s="34">
        <v>0</v>
      </c>
      <c r="BZ45" s="34">
        <v>0</v>
      </c>
      <c r="CA45" s="34">
        <v>0</v>
      </c>
      <c r="CB45" s="34">
        <v>6</v>
      </c>
      <c r="CC45" s="42">
        <v>3</v>
      </c>
      <c r="CD45" s="34">
        <v>9</v>
      </c>
      <c r="CE45" s="43">
        <v>0</v>
      </c>
      <c r="CF45" s="44">
        <v>0</v>
      </c>
      <c r="CG45" s="44">
        <v>9</v>
      </c>
      <c r="CH45" s="43">
        <v>0</v>
      </c>
      <c r="CI45" s="44">
        <v>0</v>
      </c>
      <c r="CJ45" s="44">
        <v>3</v>
      </c>
      <c r="CK45" s="44">
        <v>0</v>
      </c>
      <c r="CL45" s="44">
        <v>0</v>
      </c>
      <c r="CM45" s="44">
        <v>2</v>
      </c>
      <c r="CN45" s="44">
        <v>0</v>
      </c>
      <c r="CO45" s="44">
        <v>0</v>
      </c>
      <c r="CP45" s="44">
        <v>1</v>
      </c>
      <c r="CQ45" s="44">
        <v>0</v>
      </c>
      <c r="CR45" s="44">
        <v>0</v>
      </c>
      <c r="CS45" s="44">
        <v>0</v>
      </c>
      <c r="CT45" s="44">
        <v>0</v>
      </c>
      <c r="CU45" s="45">
        <v>1133</v>
      </c>
      <c r="CV45" s="45">
        <v>984</v>
      </c>
      <c r="CW45" s="45">
        <v>1431</v>
      </c>
      <c r="CX45" s="34">
        <v>38</v>
      </c>
      <c r="CY45" s="34">
        <v>38</v>
      </c>
      <c r="CZ45" s="34">
        <v>40</v>
      </c>
      <c r="DA45" s="47"/>
      <c r="DB45" s="105">
        <v>88726</v>
      </c>
      <c r="DC45" s="105">
        <v>133090</v>
      </c>
      <c r="DD45" s="106">
        <v>221816</v>
      </c>
      <c r="DE45" s="105">
        <v>-91028</v>
      </c>
      <c r="DF45" s="107">
        <v>12253</v>
      </c>
      <c r="DG45" s="108"/>
      <c r="DH45" s="108">
        <v>94971</v>
      </c>
      <c r="DI45" s="108">
        <v>5386</v>
      </c>
      <c r="DJ45" s="108">
        <v>15000</v>
      </c>
      <c r="DK45" s="108"/>
      <c r="DL45" s="53"/>
      <c r="DM45" s="108"/>
      <c r="DN45" s="109">
        <v>115357</v>
      </c>
      <c r="DO45" s="53"/>
      <c r="DP45" s="110"/>
      <c r="DQ45" s="53"/>
      <c r="DR45" s="110"/>
      <c r="DS45" s="110">
        <v>2512</v>
      </c>
      <c r="DT45" s="53" t="s">
        <v>970</v>
      </c>
      <c r="DU45" s="110">
        <v>513</v>
      </c>
      <c r="DV45" s="111">
        <v>118382</v>
      </c>
      <c r="DW45" s="61"/>
      <c r="DX45" s="105">
        <v>138720</v>
      </c>
      <c r="DY45" s="105">
        <v>174124</v>
      </c>
      <c r="DZ45" s="105">
        <v>15100</v>
      </c>
      <c r="EA45" s="105">
        <v>113797</v>
      </c>
      <c r="EB45" s="48">
        <v>1.949225375009886</v>
      </c>
      <c r="EC45" s="62"/>
      <c r="ED45" s="53"/>
      <c r="EE45" s="108"/>
      <c r="EF45" s="53"/>
      <c r="EG45" s="108"/>
      <c r="EH45" s="53"/>
      <c r="EI45" s="108"/>
      <c r="EJ45" s="53"/>
      <c r="EK45" s="108"/>
      <c r="EL45" s="53"/>
      <c r="EM45" s="108"/>
      <c r="EN45" s="108">
        <v>0</v>
      </c>
      <c r="EO45" s="112"/>
      <c r="EP45" s="51" t="s">
        <v>971</v>
      </c>
      <c r="EQ45" s="35">
        <v>1</v>
      </c>
      <c r="ER45" s="49" t="s">
        <v>972</v>
      </c>
      <c r="ES45" s="49" t="s">
        <v>973</v>
      </c>
      <c r="ET45" s="35">
        <v>2</v>
      </c>
      <c r="EU45" s="51" t="s">
        <v>974</v>
      </c>
      <c r="EV45" s="49"/>
      <c r="EW45" s="35" t="s">
        <v>776</v>
      </c>
      <c r="EX45" s="51" t="s">
        <v>776</v>
      </c>
      <c r="EY45" s="49"/>
      <c r="EZ45" s="35"/>
      <c r="FA45" s="51"/>
      <c r="FB45" s="51" t="s">
        <v>873</v>
      </c>
      <c r="FC45" s="49" t="s">
        <v>874</v>
      </c>
      <c r="FD45" s="35">
        <v>12</v>
      </c>
      <c r="FE45" s="51" t="s">
        <v>975</v>
      </c>
      <c r="FF45" s="113"/>
      <c r="FG45" s="114" t="s">
        <v>976</v>
      </c>
      <c r="FH45" s="110"/>
      <c r="FI45" s="110">
        <v>8300</v>
      </c>
      <c r="FJ45" s="110">
        <v>600</v>
      </c>
      <c r="FK45" s="110"/>
      <c r="FL45" s="53"/>
      <c r="FM45" s="53"/>
      <c r="FN45" s="114" t="s">
        <v>977</v>
      </c>
      <c r="FO45" s="110"/>
      <c r="FP45" s="110"/>
      <c r="FQ45" s="110"/>
      <c r="FR45" s="110">
        <v>2400</v>
      </c>
      <c r="FS45" s="53"/>
      <c r="FT45" s="53"/>
      <c r="FU45" s="114"/>
      <c r="FV45" s="110"/>
      <c r="FW45" s="110"/>
      <c r="FX45" s="110"/>
      <c r="FY45" s="110"/>
      <c r="FZ45" s="53"/>
      <c r="GA45" s="53"/>
      <c r="GB45" s="114"/>
      <c r="GC45" s="110"/>
      <c r="GD45" s="110"/>
      <c r="GE45" s="110"/>
      <c r="GF45" s="110"/>
      <c r="GG45" s="53"/>
      <c r="GH45" s="53"/>
      <c r="GI45" s="114"/>
      <c r="GJ45" s="110"/>
      <c r="GK45" s="110"/>
      <c r="GL45" s="110"/>
      <c r="GM45" s="110"/>
      <c r="GN45" s="53"/>
      <c r="GO45" s="53"/>
      <c r="GP45" s="114"/>
      <c r="GQ45" s="110"/>
      <c r="GR45" s="110"/>
      <c r="GS45" s="110"/>
      <c r="GT45" s="110"/>
      <c r="GU45" s="53"/>
      <c r="GV45" s="53"/>
      <c r="GW45" s="114" t="s">
        <v>978</v>
      </c>
      <c r="GX45" s="53"/>
      <c r="GY45" s="110">
        <v>4000</v>
      </c>
      <c r="GZ45" s="53">
        <v>27720</v>
      </c>
      <c r="HA45" s="53"/>
      <c r="HB45" s="53"/>
      <c r="HC45" s="53"/>
      <c r="HD45" s="114" t="s">
        <v>979</v>
      </c>
      <c r="HE45" s="110"/>
      <c r="HF45" s="53"/>
      <c r="HG45" s="53">
        <v>2570</v>
      </c>
      <c r="HH45" s="53"/>
      <c r="HI45" s="53"/>
      <c r="HJ45" s="53"/>
      <c r="HK45" s="114"/>
      <c r="HL45" s="110"/>
      <c r="HM45" s="53"/>
      <c r="HN45" s="53"/>
      <c r="HO45" s="53"/>
      <c r="HP45" s="53"/>
      <c r="HQ45" s="53"/>
      <c r="HR45" s="114"/>
      <c r="HS45" s="110"/>
      <c r="HT45" s="53"/>
      <c r="HU45" s="53"/>
      <c r="HV45" s="53"/>
      <c r="HW45" s="53"/>
      <c r="HX45" s="53"/>
      <c r="HY45" s="114"/>
      <c r="HZ45" s="110"/>
      <c r="IA45" s="53"/>
      <c r="IB45" s="53"/>
      <c r="IC45" s="53"/>
      <c r="ID45" s="53"/>
      <c r="IE45" s="115"/>
      <c r="IF45" s="116"/>
      <c r="IG45" s="117"/>
      <c r="IH45" s="51"/>
      <c r="II45" s="50"/>
    </row>
    <row r="46" spans="1:243" x14ac:dyDescent="0.3">
      <c r="A46" s="12">
        <v>45</v>
      </c>
      <c r="B46" s="3" t="s">
        <v>72</v>
      </c>
      <c r="C46" s="11" t="s">
        <v>86</v>
      </c>
      <c r="D46" s="8">
        <v>1</v>
      </c>
      <c r="E46" s="81">
        <v>1</v>
      </c>
      <c r="F46" s="31" t="s">
        <v>980</v>
      </c>
      <c r="G46" s="31">
        <v>1</v>
      </c>
      <c r="H46" s="32"/>
      <c r="I46" s="33" t="s">
        <v>981</v>
      </c>
      <c r="J46" s="53" t="s">
        <v>982</v>
      </c>
      <c r="K46" s="31" t="s">
        <v>983</v>
      </c>
      <c r="L46" s="31" t="s">
        <v>984</v>
      </c>
      <c r="M46" s="33" t="s">
        <v>223</v>
      </c>
      <c r="N46" s="33">
        <v>5</v>
      </c>
      <c r="O46" s="33"/>
      <c r="P46" s="53" t="s">
        <v>985</v>
      </c>
      <c r="Q46" s="53" t="s">
        <v>290</v>
      </c>
      <c r="R46" s="33" t="s">
        <v>226</v>
      </c>
      <c r="S46" s="136">
        <v>9</v>
      </c>
      <c r="T46" s="53" t="s">
        <v>986</v>
      </c>
      <c r="U46" s="34">
        <v>23</v>
      </c>
      <c r="V46" s="53" t="s">
        <v>980</v>
      </c>
      <c r="W46" s="53">
        <v>40</v>
      </c>
      <c r="X46" s="53" t="s">
        <v>987</v>
      </c>
      <c r="Y46" s="53">
        <v>20</v>
      </c>
      <c r="Z46" s="53" t="s">
        <v>988</v>
      </c>
      <c r="AA46" s="53">
        <v>20</v>
      </c>
      <c r="AB46" s="53" t="s">
        <v>989</v>
      </c>
      <c r="AC46" s="103">
        <v>20</v>
      </c>
      <c r="AD46" s="53" t="s">
        <v>185</v>
      </c>
      <c r="AE46" s="53" t="s">
        <v>185</v>
      </c>
      <c r="AF46" s="104">
        <v>100</v>
      </c>
      <c r="AG46" s="35"/>
      <c r="AH46" s="35"/>
      <c r="AI46" s="35"/>
      <c r="AJ46" s="35"/>
      <c r="AK46" s="35"/>
      <c r="AL46" s="35"/>
      <c r="AM46" s="35"/>
      <c r="AN46" s="35"/>
      <c r="AO46" s="35">
        <v>1</v>
      </c>
      <c r="AP46" s="36">
        <v>3480</v>
      </c>
      <c r="AQ46" s="36">
        <v>0</v>
      </c>
      <c r="AR46" s="36">
        <v>3480</v>
      </c>
      <c r="AS46" s="37">
        <v>1</v>
      </c>
      <c r="AT46" s="38" t="s">
        <v>990</v>
      </c>
      <c r="AU46" s="38">
        <v>492</v>
      </c>
      <c r="AV46" s="38" t="s">
        <v>185</v>
      </c>
      <c r="AW46" s="38">
        <v>0</v>
      </c>
      <c r="AX46" s="38" t="s">
        <v>991</v>
      </c>
      <c r="AY46" s="38">
        <v>1860</v>
      </c>
      <c r="AZ46" s="38"/>
      <c r="BA46" s="38"/>
      <c r="BB46" s="38" t="s">
        <v>185</v>
      </c>
      <c r="BC46" s="38">
        <v>0</v>
      </c>
      <c r="BD46" s="38"/>
      <c r="BE46" s="38"/>
      <c r="BF46" s="38"/>
      <c r="BG46" s="38"/>
      <c r="BH46" s="38" t="s">
        <v>992</v>
      </c>
      <c r="BI46" s="38">
        <v>1128</v>
      </c>
      <c r="BJ46" s="38" t="s">
        <v>185</v>
      </c>
      <c r="BK46" s="38">
        <v>0</v>
      </c>
      <c r="BL46" s="38"/>
      <c r="BM46" s="38"/>
      <c r="BN46" s="38"/>
      <c r="BO46" s="38"/>
      <c r="BP46" s="38" t="s">
        <v>185</v>
      </c>
      <c r="BQ46" s="38">
        <v>0</v>
      </c>
      <c r="BR46" s="38" t="s">
        <v>185</v>
      </c>
      <c r="BS46" s="38">
        <v>0</v>
      </c>
      <c r="BT46" s="53"/>
      <c r="BU46" s="39">
        <v>16</v>
      </c>
      <c r="BV46" s="40">
        <v>7</v>
      </c>
      <c r="BW46" s="39">
        <v>23</v>
      </c>
      <c r="BX46" s="41">
        <v>0.69565217391304346</v>
      </c>
      <c r="BY46" s="34">
        <v>8</v>
      </c>
      <c r="BZ46" s="34">
        <v>5</v>
      </c>
      <c r="CA46" s="34">
        <v>13</v>
      </c>
      <c r="CB46" s="34">
        <v>8</v>
      </c>
      <c r="CC46" s="42">
        <v>2</v>
      </c>
      <c r="CD46" s="34">
        <v>10</v>
      </c>
      <c r="CE46" s="43">
        <v>0.56521739130434778</v>
      </c>
      <c r="CF46" s="44">
        <v>23</v>
      </c>
      <c r="CG46" s="44">
        <v>0</v>
      </c>
      <c r="CH46" s="43">
        <v>1</v>
      </c>
      <c r="CI46" s="44">
        <v>9</v>
      </c>
      <c r="CJ46" s="44">
        <v>3</v>
      </c>
      <c r="CK46" s="44">
        <v>3</v>
      </c>
      <c r="CL46" s="44">
        <v>0</v>
      </c>
      <c r="CM46" s="44">
        <v>0</v>
      </c>
      <c r="CN46" s="44">
        <v>0</v>
      </c>
      <c r="CO46" s="44">
        <v>0</v>
      </c>
      <c r="CP46" s="44">
        <v>0</v>
      </c>
      <c r="CQ46" s="44">
        <v>1</v>
      </c>
      <c r="CR46" s="44">
        <v>0</v>
      </c>
      <c r="CS46" s="44">
        <v>0</v>
      </c>
      <c r="CT46" s="44">
        <v>0</v>
      </c>
      <c r="CU46" s="45">
        <v>1582</v>
      </c>
      <c r="CV46" s="45">
        <v>1373</v>
      </c>
      <c r="CW46" s="45">
        <v>2058</v>
      </c>
      <c r="CX46" s="34">
        <v>40</v>
      </c>
      <c r="CY46" s="34">
        <v>40</v>
      </c>
      <c r="CZ46" s="34">
        <v>40</v>
      </c>
      <c r="DA46" s="47"/>
      <c r="DB46" s="105"/>
      <c r="DC46" s="105">
        <v>3478938</v>
      </c>
      <c r="DD46" s="106">
        <v>3478938</v>
      </c>
      <c r="DE46" s="105">
        <v>410700</v>
      </c>
      <c r="DF46" s="107">
        <v>535608</v>
      </c>
      <c r="DG46" s="108"/>
      <c r="DH46" s="108">
        <v>73411</v>
      </c>
      <c r="DI46" s="108">
        <v>7491</v>
      </c>
      <c r="DJ46" s="108">
        <v>21000</v>
      </c>
      <c r="DK46" s="108"/>
      <c r="DL46" s="53" t="s">
        <v>993</v>
      </c>
      <c r="DM46" s="108">
        <v>90557</v>
      </c>
      <c r="DN46" s="109">
        <v>192459</v>
      </c>
      <c r="DO46" s="53"/>
      <c r="DP46" s="110"/>
      <c r="DQ46" s="53"/>
      <c r="DR46" s="110"/>
      <c r="DS46" s="110"/>
      <c r="DT46" s="53" t="s">
        <v>994</v>
      </c>
      <c r="DU46" s="110">
        <v>14120</v>
      </c>
      <c r="DV46" s="111">
        <v>206579</v>
      </c>
      <c r="DW46" s="61"/>
      <c r="DX46" s="105">
        <v>2436590</v>
      </c>
      <c r="DY46" s="105">
        <v>1478543</v>
      </c>
      <c r="DZ46" s="105">
        <v>81671</v>
      </c>
      <c r="EA46" s="105">
        <v>331663</v>
      </c>
      <c r="EB46" s="48">
        <v>10.489376264461216</v>
      </c>
      <c r="EC46" s="62"/>
      <c r="ED46" s="53" t="s">
        <v>995</v>
      </c>
      <c r="EE46" s="108">
        <v>291000</v>
      </c>
      <c r="EF46" s="53"/>
      <c r="EG46" s="108"/>
      <c r="EH46" s="53" t="s">
        <v>996</v>
      </c>
      <c r="EI46" s="108">
        <v>46961</v>
      </c>
      <c r="EJ46" s="53" t="s">
        <v>997</v>
      </c>
      <c r="EK46" s="108">
        <v>30440</v>
      </c>
      <c r="EL46" s="53"/>
      <c r="EM46" s="108"/>
      <c r="EN46" s="108">
        <v>368401</v>
      </c>
      <c r="EO46" s="112"/>
      <c r="EP46" s="51" t="s">
        <v>434</v>
      </c>
      <c r="EQ46" s="35">
        <v>2</v>
      </c>
      <c r="ER46" s="49" t="s">
        <v>998</v>
      </c>
      <c r="ES46" s="49" t="s">
        <v>999</v>
      </c>
      <c r="ET46" s="35">
        <v>1</v>
      </c>
      <c r="EU46" s="51" t="s">
        <v>1000</v>
      </c>
      <c r="EV46" s="49"/>
      <c r="EW46" s="35" t="s">
        <v>776</v>
      </c>
      <c r="EX46" s="51"/>
      <c r="EY46" s="49"/>
      <c r="EZ46" s="35"/>
      <c r="FA46" s="51"/>
      <c r="FB46" s="51"/>
      <c r="FC46" s="49"/>
      <c r="FD46" s="35"/>
      <c r="FE46" s="51"/>
      <c r="FF46" s="113"/>
      <c r="FG46" s="114"/>
      <c r="FH46" s="110"/>
      <c r="FI46" s="110"/>
      <c r="FJ46" s="110"/>
      <c r="FK46" s="110"/>
      <c r="FL46" s="53"/>
      <c r="FM46" s="53"/>
      <c r="FN46" s="114"/>
      <c r="FO46" s="110"/>
      <c r="FP46" s="110"/>
      <c r="FQ46" s="110"/>
      <c r="FR46" s="110"/>
      <c r="FS46" s="53"/>
      <c r="FT46" s="53"/>
      <c r="FU46" s="114"/>
      <c r="FV46" s="110"/>
      <c r="FW46" s="110"/>
      <c r="FX46" s="110"/>
      <c r="FY46" s="110"/>
      <c r="FZ46" s="53"/>
      <c r="GA46" s="53"/>
      <c r="GB46" s="114"/>
      <c r="GC46" s="110"/>
      <c r="GD46" s="110"/>
      <c r="GE46" s="110"/>
      <c r="GF46" s="110"/>
      <c r="GG46" s="53"/>
      <c r="GH46" s="53"/>
      <c r="GI46" s="114"/>
      <c r="GJ46" s="110"/>
      <c r="GK46" s="110"/>
      <c r="GL46" s="110"/>
      <c r="GM46" s="110"/>
      <c r="GN46" s="53"/>
      <c r="GO46" s="53"/>
      <c r="GP46" s="114"/>
      <c r="GQ46" s="110"/>
      <c r="GR46" s="110"/>
      <c r="GS46" s="110"/>
      <c r="GT46" s="110"/>
      <c r="GU46" s="53"/>
      <c r="GV46" s="53"/>
      <c r="GW46" s="114"/>
      <c r="GX46" s="53"/>
      <c r="GY46" s="110"/>
      <c r="GZ46" s="53"/>
      <c r="HA46" s="53"/>
      <c r="HB46" s="53"/>
      <c r="HC46" s="53"/>
      <c r="HD46" s="114"/>
      <c r="HE46" s="110"/>
      <c r="HF46" s="53"/>
      <c r="HG46" s="53"/>
      <c r="HH46" s="53"/>
      <c r="HI46" s="53"/>
      <c r="HJ46" s="53"/>
      <c r="HK46" s="114"/>
      <c r="HL46" s="110"/>
      <c r="HM46" s="53"/>
      <c r="HN46" s="53"/>
      <c r="HO46" s="53"/>
      <c r="HP46" s="53"/>
      <c r="HQ46" s="53"/>
      <c r="HR46" s="114"/>
      <c r="HS46" s="110"/>
      <c r="HT46" s="53"/>
      <c r="HU46" s="53"/>
      <c r="HV46" s="53"/>
      <c r="HW46" s="53"/>
      <c r="HX46" s="53"/>
      <c r="HY46" s="114"/>
      <c r="HZ46" s="110"/>
      <c r="IA46" s="53"/>
      <c r="IB46" s="53"/>
      <c r="IC46" s="53"/>
      <c r="ID46" s="53"/>
      <c r="IE46" s="115"/>
      <c r="IF46" s="116"/>
      <c r="IG46" s="117"/>
      <c r="IH46" s="51"/>
      <c r="II46" s="50"/>
    </row>
    <row r="47" spans="1:243" x14ac:dyDescent="0.3">
      <c r="A47" s="12">
        <v>46</v>
      </c>
      <c r="B47" s="3" t="s">
        <v>73</v>
      </c>
      <c r="C47" s="14" t="s">
        <v>87</v>
      </c>
      <c r="D47" s="8">
        <v>4</v>
      </c>
      <c r="E47" s="30">
        <v>2</v>
      </c>
      <c r="F47" s="31" t="s">
        <v>1001</v>
      </c>
      <c r="G47" s="31">
        <v>1</v>
      </c>
      <c r="H47" s="32">
        <v>121829</v>
      </c>
      <c r="I47" s="33" t="s">
        <v>174</v>
      </c>
      <c r="J47" s="53" t="s">
        <v>1002</v>
      </c>
      <c r="K47" s="31" t="s">
        <v>1003</v>
      </c>
      <c r="L47" s="31" t="s">
        <v>1004</v>
      </c>
      <c r="M47" s="33" t="s">
        <v>203</v>
      </c>
      <c r="N47" s="33">
        <v>5</v>
      </c>
      <c r="O47" s="33"/>
      <c r="P47" s="53" t="s">
        <v>1005</v>
      </c>
      <c r="Q47" s="53" t="s">
        <v>290</v>
      </c>
      <c r="R47" s="33" t="s">
        <v>226</v>
      </c>
      <c r="S47" s="33">
        <v>9</v>
      </c>
      <c r="T47" s="53" t="s">
        <v>1006</v>
      </c>
      <c r="U47" s="34">
        <v>10</v>
      </c>
      <c r="V47" s="53" t="s">
        <v>1007</v>
      </c>
      <c r="W47" s="53">
        <v>30</v>
      </c>
      <c r="X47" s="53" t="s">
        <v>1008</v>
      </c>
      <c r="Y47" s="53">
        <v>21.5</v>
      </c>
      <c r="Z47" s="53" t="s">
        <v>1001</v>
      </c>
      <c r="AA47" s="53">
        <v>15.5</v>
      </c>
      <c r="AB47" s="53" t="s">
        <v>1009</v>
      </c>
      <c r="AC47" s="53">
        <v>13</v>
      </c>
      <c r="AD47" s="53" t="s">
        <v>210</v>
      </c>
      <c r="AE47" s="53">
        <v>20</v>
      </c>
      <c r="AF47" s="104">
        <v>100</v>
      </c>
      <c r="AG47" s="35"/>
      <c r="AH47" s="35"/>
      <c r="AI47" s="35"/>
      <c r="AJ47" s="35"/>
      <c r="AK47" s="35"/>
      <c r="AL47" s="35"/>
      <c r="AM47" s="35"/>
      <c r="AN47" s="35"/>
      <c r="AO47" s="35"/>
      <c r="AP47" s="36">
        <v>74</v>
      </c>
      <c r="AQ47" s="36">
        <v>0</v>
      </c>
      <c r="AR47" s="36">
        <v>74</v>
      </c>
      <c r="AS47" s="37">
        <v>1</v>
      </c>
      <c r="AT47" s="38" t="s">
        <v>185</v>
      </c>
      <c r="AU47" s="38">
        <v>0</v>
      </c>
      <c r="AV47" s="38" t="s">
        <v>185</v>
      </c>
      <c r="AW47" s="38">
        <v>0</v>
      </c>
      <c r="AX47" s="38" t="s">
        <v>1010</v>
      </c>
      <c r="AY47" s="38">
        <v>68</v>
      </c>
      <c r="AZ47" s="38"/>
      <c r="BA47" s="38"/>
      <c r="BB47" s="38" t="s">
        <v>185</v>
      </c>
      <c r="BC47" s="38">
        <v>0</v>
      </c>
      <c r="BD47" s="38"/>
      <c r="BE47" s="38"/>
      <c r="BF47" s="38"/>
      <c r="BG47" s="38"/>
      <c r="BH47" s="38" t="s">
        <v>185</v>
      </c>
      <c r="BI47" s="38">
        <v>0</v>
      </c>
      <c r="BJ47" s="38" t="s">
        <v>185</v>
      </c>
      <c r="BK47" s="38">
        <v>0</v>
      </c>
      <c r="BL47" s="38"/>
      <c r="BM47" s="38"/>
      <c r="BN47" s="38" t="s">
        <v>1011</v>
      </c>
      <c r="BO47" s="38">
        <v>6</v>
      </c>
      <c r="BP47" s="38" t="s">
        <v>185</v>
      </c>
      <c r="BQ47" s="38">
        <v>0</v>
      </c>
      <c r="BR47" s="38" t="s">
        <v>185</v>
      </c>
      <c r="BS47" s="38">
        <v>0</v>
      </c>
      <c r="BT47" s="53"/>
      <c r="BU47" s="39">
        <v>1</v>
      </c>
      <c r="BV47" s="40">
        <v>9</v>
      </c>
      <c r="BW47" s="39">
        <v>10</v>
      </c>
      <c r="BX47" s="41">
        <v>0.1</v>
      </c>
      <c r="BY47" s="34">
        <v>0</v>
      </c>
      <c r="BZ47" s="45">
        <v>5</v>
      </c>
      <c r="CA47" s="34">
        <v>5</v>
      </c>
      <c r="CB47" s="34">
        <v>1</v>
      </c>
      <c r="CC47" s="46">
        <v>4</v>
      </c>
      <c r="CD47" s="34">
        <v>5</v>
      </c>
      <c r="CE47" s="43">
        <v>0.5</v>
      </c>
      <c r="CF47" s="44">
        <v>10</v>
      </c>
      <c r="CG47" s="44">
        <v>0</v>
      </c>
      <c r="CH47" s="43">
        <v>1</v>
      </c>
      <c r="CI47" s="44">
        <v>1</v>
      </c>
      <c r="CJ47" s="44">
        <v>0</v>
      </c>
      <c r="CK47" s="44">
        <v>0</v>
      </c>
      <c r="CL47" s="44">
        <v>0</v>
      </c>
      <c r="CM47" s="44">
        <v>0</v>
      </c>
      <c r="CN47" s="44">
        <v>0</v>
      </c>
      <c r="CO47" s="44">
        <v>0</v>
      </c>
      <c r="CP47" s="44">
        <v>0</v>
      </c>
      <c r="CQ47" s="44">
        <v>0</v>
      </c>
      <c r="CR47" s="44">
        <v>0</v>
      </c>
      <c r="CS47" s="44">
        <v>0</v>
      </c>
      <c r="CT47" s="44">
        <v>0</v>
      </c>
      <c r="CU47" s="45">
        <v>1750</v>
      </c>
      <c r="CV47" s="45">
        <v>1100</v>
      </c>
      <c r="CW47" s="45">
        <v>1822</v>
      </c>
      <c r="CX47" s="34">
        <v>40</v>
      </c>
      <c r="CY47" s="45">
        <v>40</v>
      </c>
      <c r="CZ47" s="34">
        <v>40</v>
      </c>
      <c r="DA47" s="47"/>
      <c r="DB47" s="105">
        <v>148344</v>
      </c>
      <c r="DC47" s="105">
        <v>572065</v>
      </c>
      <c r="DD47" s="106">
        <v>720409</v>
      </c>
      <c r="DE47" s="105">
        <v>-219215</v>
      </c>
      <c r="DF47" s="107">
        <v>-45462</v>
      </c>
      <c r="DG47" s="108"/>
      <c r="DH47" s="108">
        <v>24808</v>
      </c>
      <c r="DI47" s="108">
        <v>27955</v>
      </c>
      <c r="DJ47" s="108">
        <v>17000</v>
      </c>
      <c r="DK47" s="108">
        <v>9235</v>
      </c>
      <c r="DL47" s="53" t="s">
        <v>1012</v>
      </c>
      <c r="DM47" s="108">
        <v>56607</v>
      </c>
      <c r="DN47" s="109">
        <v>135605</v>
      </c>
      <c r="DO47" s="53"/>
      <c r="DP47" s="110">
        <v>60000</v>
      </c>
      <c r="DQ47" s="53"/>
      <c r="DR47" s="110"/>
      <c r="DS47" s="110"/>
      <c r="DT47" s="53"/>
      <c r="DU47" s="110">
        <v>345</v>
      </c>
      <c r="DV47" s="111">
        <v>195950</v>
      </c>
      <c r="DW47" s="122"/>
      <c r="DX47" s="105">
        <v>579760</v>
      </c>
      <c r="DY47" s="105">
        <v>469903</v>
      </c>
      <c r="DZ47" s="105">
        <v>22197</v>
      </c>
      <c r="EA47" s="105">
        <v>208458</v>
      </c>
      <c r="EB47" s="48">
        <v>3.4558951923169174</v>
      </c>
      <c r="EC47" s="103"/>
      <c r="ED47" s="53"/>
      <c r="EE47" s="108"/>
      <c r="EF47" s="53"/>
      <c r="EG47" s="108"/>
      <c r="EH47" s="53"/>
      <c r="EI47" s="108"/>
      <c r="EJ47" s="53"/>
      <c r="EK47" s="108"/>
      <c r="EL47" s="53"/>
      <c r="EM47" s="108"/>
      <c r="EN47" s="108">
        <v>0</v>
      </c>
      <c r="EO47" s="112"/>
      <c r="EP47" s="51" t="s">
        <v>214</v>
      </c>
      <c r="EQ47" s="35">
        <v>1</v>
      </c>
      <c r="ER47" s="49" t="s">
        <v>1013</v>
      </c>
      <c r="ES47" s="49" t="s">
        <v>212</v>
      </c>
      <c r="ET47" s="35">
        <v>3</v>
      </c>
      <c r="EU47" s="51" t="s">
        <v>1014</v>
      </c>
      <c r="EV47" s="49" t="s">
        <v>1015</v>
      </c>
      <c r="EW47" s="35">
        <v>1</v>
      </c>
      <c r="EX47" s="51" t="s">
        <v>1016</v>
      </c>
      <c r="EY47" s="49"/>
      <c r="EZ47" s="35"/>
      <c r="FA47" s="51"/>
      <c r="FB47" s="51"/>
      <c r="FC47" s="49"/>
      <c r="FD47" s="35"/>
      <c r="FE47" s="51"/>
      <c r="FF47" s="113"/>
      <c r="FG47" s="114"/>
      <c r="FH47" s="110"/>
      <c r="FI47" s="110"/>
      <c r="FJ47" s="110"/>
      <c r="FK47" s="110"/>
      <c r="FL47" s="53"/>
      <c r="FM47" s="53"/>
      <c r="FN47" s="114"/>
      <c r="FO47" s="110"/>
      <c r="FP47" s="110"/>
      <c r="FQ47" s="110"/>
      <c r="FR47" s="110"/>
      <c r="FS47" s="53"/>
      <c r="FT47" s="53"/>
      <c r="FU47" s="114"/>
      <c r="FV47" s="110"/>
      <c r="FW47" s="110"/>
      <c r="FX47" s="110"/>
      <c r="FY47" s="110"/>
      <c r="FZ47" s="53"/>
      <c r="GA47" s="53"/>
      <c r="GB47" s="114"/>
      <c r="GC47" s="110"/>
      <c r="GD47" s="110"/>
      <c r="GE47" s="110"/>
      <c r="GF47" s="110"/>
      <c r="GG47" s="53"/>
      <c r="GH47" s="53"/>
      <c r="GI47" s="114"/>
      <c r="GJ47" s="110"/>
      <c r="GK47" s="110"/>
      <c r="GL47" s="110"/>
      <c r="GM47" s="110"/>
      <c r="GN47" s="53"/>
      <c r="GO47" s="53"/>
      <c r="GP47" s="114"/>
      <c r="GQ47" s="110"/>
      <c r="GR47" s="110"/>
      <c r="GS47" s="110"/>
      <c r="GT47" s="110"/>
      <c r="GU47" s="53"/>
      <c r="GV47" s="53"/>
      <c r="GW47" s="114"/>
      <c r="GX47" s="53"/>
      <c r="GY47" s="110"/>
      <c r="GZ47" s="53"/>
      <c r="HA47" s="53"/>
      <c r="HB47" s="53"/>
      <c r="HC47" s="53"/>
      <c r="HD47" s="114"/>
      <c r="HE47" s="110"/>
      <c r="HF47" s="53"/>
      <c r="HG47" s="53"/>
      <c r="HH47" s="53"/>
      <c r="HI47" s="53"/>
      <c r="HJ47" s="53"/>
      <c r="HK47" s="114"/>
      <c r="HL47" s="110"/>
      <c r="HM47" s="53"/>
      <c r="HN47" s="53"/>
      <c r="HO47" s="53"/>
      <c r="HP47" s="53"/>
      <c r="HQ47" s="53"/>
      <c r="HR47" s="114"/>
      <c r="HS47" s="110"/>
      <c r="HT47" s="53"/>
      <c r="HU47" s="53"/>
      <c r="HV47" s="53"/>
      <c r="HW47" s="53"/>
      <c r="HX47" s="53"/>
      <c r="HY47" s="114"/>
      <c r="HZ47" s="110"/>
      <c r="IA47" s="53"/>
      <c r="IB47" s="53"/>
      <c r="IC47" s="53"/>
      <c r="ID47" s="53"/>
      <c r="IE47" s="115"/>
      <c r="IF47" s="116"/>
      <c r="IG47" s="117"/>
      <c r="IH47" s="51"/>
      <c r="II47" s="50"/>
    </row>
    <row r="48" spans="1:243" x14ac:dyDescent="0.3">
      <c r="A48" s="12">
        <v>47</v>
      </c>
      <c r="B48" s="17" t="s">
        <v>74</v>
      </c>
      <c r="C48" s="11" t="s">
        <v>88</v>
      </c>
      <c r="D48" s="18">
        <v>7</v>
      </c>
      <c r="E48" s="30">
        <v>1</v>
      </c>
      <c r="F48" s="31" t="s">
        <v>1017</v>
      </c>
      <c r="G48" s="31">
        <v>1</v>
      </c>
      <c r="H48" s="32">
        <v>501811</v>
      </c>
      <c r="I48" s="33" t="s">
        <v>879</v>
      </c>
      <c r="J48" s="53" t="s">
        <v>1018</v>
      </c>
      <c r="K48" s="31" t="s">
        <v>1019</v>
      </c>
      <c r="L48" s="31" t="s">
        <v>1020</v>
      </c>
      <c r="M48" s="33" t="s">
        <v>178</v>
      </c>
      <c r="N48" s="33">
        <v>7</v>
      </c>
      <c r="O48" s="33"/>
      <c r="P48" s="53" t="s">
        <v>1021</v>
      </c>
      <c r="Q48" s="53" t="s">
        <v>180</v>
      </c>
      <c r="R48" s="33" t="s">
        <v>751</v>
      </c>
      <c r="S48" s="33">
        <v>1</v>
      </c>
      <c r="T48" s="53" t="s">
        <v>1022</v>
      </c>
      <c r="U48" s="34">
        <v>13</v>
      </c>
      <c r="V48" s="53"/>
      <c r="W48" s="53"/>
      <c r="X48" s="53"/>
      <c r="Y48" s="53"/>
      <c r="Z48" s="53"/>
      <c r="AA48" s="53"/>
      <c r="AB48" s="53"/>
      <c r="AC48" s="103"/>
      <c r="AD48" s="53" t="s">
        <v>185</v>
      </c>
      <c r="AE48" s="53"/>
      <c r="AF48" s="104"/>
      <c r="AG48" s="35">
        <v>1</v>
      </c>
      <c r="AH48" s="35"/>
      <c r="AI48" s="35"/>
      <c r="AJ48" s="35"/>
      <c r="AK48" s="35"/>
      <c r="AL48" s="35">
        <v>1</v>
      </c>
      <c r="AM48" s="35"/>
      <c r="AN48" s="35"/>
      <c r="AO48" s="35"/>
      <c r="AP48" s="36">
        <v>2265</v>
      </c>
      <c r="AQ48" s="36">
        <v>5025</v>
      </c>
      <c r="AR48" s="36">
        <v>7290</v>
      </c>
      <c r="AS48" s="37">
        <v>0.31069958847736623</v>
      </c>
      <c r="AT48" s="38" t="s">
        <v>1023</v>
      </c>
      <c r="AU48" s="38">
        <v>2180</v>
      </c>
      <c r="AV48" s="38" t="s">
        <v>185</v>
      </c>
      <c r="AW48" s="38">
        <v>0</v>
      </c>
      <c r="AX48" s="38" t="s">
        <v>185</v>
      </c>
      <c r="AY48" s="38">
        <v>0</v>
      </c>
      <c r="AZ48" s="38"/>
      <c r="BA48" s="38"/>
      <c r="BB48" s="38" t="s">
        <v>185</v>
      </c>
      <c r="BC48" s="38">
        <v>0</v>
      </c>
      <c r="BD48" s="38"/>
      <c r="BE48" s="38"/>
      <c r="BF48" s="38"/>
      <c r="BG48" s="38"/>
      <c r="BH48" s="38" t="s">
        <v>1024</v>
      </c>
      <c r="BI48" s="38">
        <v>85</v>
      </c>
      <c r="BJ48" s="38" t="s">
        <v>185</v>
      </c>
      <c r="BK48" s="38">
        <v>0</v>
      </c>
      <c r="BL48" s="38"/>
      <c r="BM48" s="38"/>
      <c r="BN48" s="38"/>
      <c r="BO48" s="38"/>
      <c r="BP48" s="38" t="s">
        <v>185</v>
      </c>
      <c r="BQ48" s="38">
        <v>0</v>
      </c>
      <c r="BR48" s="38" t="s">
        <v>1023</v>
      </c>
      <c r="BS48" s="38">
        <v>5025</v>
      </c>
      <c r="BT48" s="53"/>
      <c r="BU48" s="39">
        <v>3</v>
      </c>
      <c r="BV48" s="40">
        <v>10</v>
      </c>
      <c r="BW48" s="39">
        <v>13</v>
      </c>
      <c r="BX48" s="41">
        <v>0.23076923076923078</v>
      </c>
      <c r="BY48" s="34">
        <v>0</v>
      </c>
      <c r="BZ48" s="34">
        <v>3</v>
      </c>
      <c r="CA48" s="34">
        <v>3</v>
      </c>
      <c r="CB48" s="34">
        <v>3</v>
      </c>
      <c r="CC48" s="42">
        <v>7</v>
      </c>
      <c r="CD48" s="34">
        <v>10</v>
      </c>
      <c r="CE48" s="43">
        <v>0.23076923076923078</v>
      </c>
      <c r="CF48" s="44">
        <v>0</v>
      </c>
      <c r="CG48" s="44">
        <v>13</v>
      </c>
      <c r="CH48" s="43">
        <v>0</v>
      </c>
      <c r="CI48" s="44">
        <v>1</v>
      </c>
      <c r="CJ48" s="44">
        <v>0</v>
      </c>
      <c r="CK48" s="44">
        <v>0</v>
      </c>
      <c r="CL48" s="44">
        <v>0</v>
      </c>
      <c r="CM48" s="44">
        <v>1</v>
      </c>
      <c r="CN48" s="44">
        <v>0</v>
      </c>
      <c r="CO48" s="44">
        <v>0</v>
      </c>
      <c r="CP48" s="44">
        <v>1</v>
      </c>
      <c r="CQ48" s="44">
        <v>0</v>
      </c>
      <c r="CR48" s="44">
        <v>0</v>
      </c>
      <c r="CS48" s="44">
        <v>0</v>
      </c>
      <c r="CT48" s="44">
        <v>0</v>
      </c>
      <c r="CU48" s="45">
        <v>1021</v>
      </c>
      <c r="CV48" s="45">
        <v>952</v>
      </c>
      <c r="CW48" s="45">
        <v>1041</v>
      </c>
      <c r="CX48" s="34">
        <v>40</v>
      </c>
      <c r="CY48" s="34">
        <v>40</v>
      </c>
      <c r="CZ48" s="34">
        <v>40</v>
      </c>
      <c r="DA48" s="47"/>
      <c r="DB48" s="105">
        <v>335400</v>
      </c>
      <c r="DC48" s="105">
        <v>33884</v>
      </c>
      <c r="DD48" s="106">
        <v>369284</v>
      </c>
      <c r="DE48" s="105">
        <v>-128062</v>
      </c>
      <c r="DF48" s="107">
        <v>10497</v>
      </c>
      <c r="DG48" s="108"/>
      <c r="DH48" s="108">
        <v>87486</v>
      </c>
      <c r="DI48" s="137">
        <v>0</v>
      </c>
      <c r="DJ48" s="137">
        <v>22100</v>
      </c>
      <c r="DK48" s="108"/>
      <c r="DL48" s="53"/>
      <c r="DM48" s="108"/>
      <c r="DN48" s="109">
        <v>109586</v>
      </c>
      <c r="DO48" s="53"/>
      <c r="DP48" s="110"/>
      <c r="DQ48" s="53"/>
      <c r="DR48" s="110"/>
      <c r="DS48" s="110">
        <v>29800</v>
      </c>
      <c r="DT48" s="53"/>
      <c r="DU48" s="110">
        <v>147</v>
      </c>
      <c r="DV48" s="111">
        <v>139533</v>
      </c>
      <c r="DW48" s="61"/>
      <c r="DX48" s="105">
        <v>0</v>
      </c>
      <c r="DY48" s="105">
        <v>497347</v>
      </c>
      <c r="DZ48" s="105">
        <v>972</v>
      </c>
      <c r="EA48" s="105">
        <v>229034</v>
      </c>
      <c r="EB48" s="48">
        <v>1.6123544975855113</v>
      </c>
      <c r="EC48" s="62"/>
      <c r="ED48" s="53"/>
      <c r="EE48" s="108"/>
      <c r="EF48" s="53"/>
      <c r="EG48" s="108"/>
      <c r="EH48" s="53"/>
      <c r="EI48" s="108"/>
      <c r="EJ48" s="53"/>
      <c r="EK48" s="108"/>
      <c r="EL48" s="53"/>
      <c r="EM48" s="108"/>
      <c r="EN48" s="108">
        <v>0</v>
      </c>
      <c r="EO48" s="112"/>
      <c r="EP48" s="51" t="s">
        <v>1025</v>
      </c>
      <c r="EQ48" s="35">
        <v>2</v>
      </c>
      <c r="ER48" s="49" t="s">
        <v>1026</v>
      </c>
      <c r="ES48" s="49"/>
      <c r="ET48" s="35"/>
      <c r="EU48" s="51"/>
      <c r="EV48" s="49" t="s">
        <v>434</v>
      </c>
      <c r="EW48" s="35">
        <v>6</v>
      </c>
      <c r="EX48" s="58" t="s">
        <v>1027</v>
      </c>
      <c r="EY48" s="49"/>
      <c r="EZ48" s="35"/>
      <c r="FA48" s="51"/>
      <c r="FB48" s="51"/>
      <c r="FC48" s="49"/>
      <c r="FD48" s="35"/>
      <c r="FE48" s="51"/>
      <c r="FF48" s="113"/>
      <c r="FG48" s="138" t="s">
        <v>1028</v>
      </c>
      <c r="FH48" s="139">
        <v>3000</v>
      </c>
      <c r="FI48" s="110"/>
      <c r="FJ48" s="110"/>
      <c r="FK48" s="110"/>
      <c r="FL48" s="53"/>
      <c r="FM48" s="53"/>
      <c r="FN48" s="114"/>
      <c r="FO48" s="110"/>
      <c r="FP48" s="110"/>
      <c r="FQ48" s="110"/>
      <c r="FR48" s="110"/>
      <c r="FS48" s="53"/>
      <c r="FT48" s="53"/>
      <c r="FU48" s="114"/>
      <c r="FV48" s="110"/>
      <c r="FW48" s="110"/>
      <c r="FX48" s="110"/>
      <c r="FY48" s="110"/>
      <c r="FZ48" s="53"/>
      <c r="GA48" s="53"/>
      <c r="GB48" s="114"/>
      <c r="GC48" s="110"/>
      <c r="GD48" s="110"/>
      <c r="GE48" s="110"/>
      <c r="GF48" s="110"/>
      <c r="GG48" s="53"/>
      <c r="GH48" s="53"/>
      <c r="GI48" s="114"/>
      <c r="GJ48" s="110"/>
      <c r="GK48" s="110"/>
      <c r="GL48" s="110"/>
      <c r="GM48" s="110"/>
      <c r="GN48" s="53"/>
      <c r="GO48" s="53"/>
      <c r="GP48" s="114"/>
      <c r="GQ48" s="110"/>
      <c r="GR48" s="110"/>
      <c r="GS48" s="110"/>
      <c r="GT48" s="110"/>
      <c r="GU48" s="53"/>
      <c r="GV48" s="53"/>
      <c r="GW48" s="138" t="s">
        <v>1029</v>
      </c>
      <c r="GX48" s="139">
        <v>49405</v>
      </c>
      <c r="GY48" s="110"/>
      <c r="GZ48" s="110"/>
      <c r="HA48" s="53"/>
      <c r="HB48" s="53"/>
      <c r="HC48" s="53"/>
      <c r="HD48" s="138" t="s">
        <v>1030</v>
      </c>
      <c r="HE48" s="139"/>
      <c r="HF48" s="135"/>
      <c r="HG48" s="135">
        <v>32000</v>
      </c>
      <c r="HH48" s="53"/>
      <c r="HI48" s="53"/>
      <c r="HJ48" s="53"/>
      <c r="HK48" s="114"/>
      <c r="HL48" s="110"/>
      <c r="HM48" s="53"/>
      <c r="HN48" s="53"/>
      <c r="HO48" s="53"/>
      <c r="HP48" s="53"/>
      <c r="HQ48" s="53"/>
      <c r="HR48" s="114"/>
      <c r="HS48" s="110"/>
      <c r="HT48" s="53"/>
      <c r="HU48" s="53"/>
      <c r="HV48" s="53"/>
      <c r="HW48" s="53"/>
      <c r="HX48" s="53"/>
      <c r="HY48" s="114"/>
      <c r="HZ48" s="110"/>
      <c r="IA48" s="53"/>
      <c r="IB48" s="53"/>
      <c r="IC48" s="53"/>
      <c r="ID48" s="53"/>
      <c r="IE48" s="115"/>
      <c r="IF48" s="116"/>
      <c r="IG48" s="117"/>
      <c r="IH48" s="51"/>
      <c r="II48" s="50"/>
    </row>
    <row r="49" spans="1:243" x14ac:dyDescent="0.3">
      <c r="A49" s="12">
        <v>48</v>
      </c>
      <c r="B49" s="7" t="s">
        <v>89</v>
      </c>
      <c r="C49" s="15" t="s">
        <v>93</v>
      </c>
      <c r="D49" s="8">
        <v>6</v>
      </c>
      <c r="E49" s="30">
        <v>1</v>
      </c>
      <c r="F49" s="31" t="s">
        <v>1031</v>
      </c>
      <c r="G49" s="31">
        <v>2</v>
      </c>
      <c r="H49" s="32">
        <v>471833</v>
      </c>
      <c r="I49" s="33" t="s">
        <v>199</v>
      </c>
      <c r="J49" s="53" t="s">
        <v>1032</v>
      </c>
      <c r="K49" s="31" t="s">
        <v>1033</v>
      </c>
      <c r="L49" s="31" t="s">
        <v>1034</v>
      </c>
      <c r="M49" s="33" t="s">
        <v>223</v>
      </c>
      <c r="N49" s="33">
        <v>5</v>
      </c>
      <c r="O49" s="33"/>
      <c r="P49" s="53" t="s">
        <v>1035</v>
      </c>
      <c r="Q49" s="53" t="s">
        <v>403</v>
      </c>
      <c r="R49" s="33" t="s">
        <v>181</v>
      </c>
      <c r="S49" s="33">
        <v>2</v>
      </c>
      <c r="T49" s="53" t="s">
        <v>1035</v>
      </c>
      <c r="U49" s="34">
        <v>110</v>
      </c>
      <c r="V49" s="53" t="s">
        <v>1031</v>
      </c>
      <c r="W49" s="53">
        <v>40</v>
      </c>
      <c r="X49" s="53" t="s">
        <v>1036</v>
      </c>
      <c r="Y49" s="53">
        <v>40</v>
      </c>
      <c r="Z49" s="53" t="s">
        <v>1037</v>
      </c>
      <c r="AA49" s="53">
        <v>20</v>
      </c>
      <c r="AB49" s="53"/>
      <c r="AC49" s="53"/>
      <c r="AD49" s="53" t="s">
        <v>185</v>
      </c>
      <c r="AE49" s="53"/>
      <c r="AF49" s="104">
        <v>100</v>
      </c>
      <c r="AG49" s="35"/>
      <c r="AH49" s="35"/>
      <c r="AI49" s="35">
        <v>1</v>
      </c>
      <c r="AJ49" s="35"/>
      <c r="AK49" s="35"/>
      <c r="AL49" s="35"/>
      <c r="AM49" s="35">
        <v>1</v>
      </c>
      <c r="AN49" s="35"/>
      <c r="AO49" s="35"/>
      <c r="AP49" s="36">
        <v>57</v>
      </c>
      <c r="AQ49" s="36">
        <v>2980</v>
      </c>
      <c r="AR49" s="36">
        <v>3037</v>
      </c>
      <c r="AS49" s="37">
        <v>1.8768521567336188E-2</v>
      </c>
      <c r="AT49" s="38" t="s">
        <v>1038</v>
      </c>
      <c r="AU49" s="38">
        <v>57</v>
      </c>
      <c r="AV49" s="38" t="s">
        <v>185</v>
      </c>
      <c r="AW49" s="38">
        <v>0</v>
      </c>
      <c r="AX49" s="38" t="s">
        <v>185</v>
      </c>
      <c r="AY49" s="38">
        <v>0</v>
      </c>
      <c r="AZ49" s="38"/>
      <c r="BA49" s="38"/>
      <c r="BB49" s="38" t="s">
        <v>185</v>
      </c>
      <c r="BC49" s="38">
        <v>0</v>
      </c>
      <c r="BD49" s="38"/>
      <c r="BE49" s="38"/>
      <c r="BF49" s="38"/>
      <c r="BG49" s="38"/>
      <c r="BH49" s="38" t="s">
        <v>185</v>
      </c>
      <c r="BI49" s="38">
        <v>0</v>
      </c>
      <c r="BJ49" s="38" t="s">
        <v>185</v>
      </c>
      <c r="BK49" s="38">
        <v>0</v>
      </c>
      <c r="BL49" s="38"/>
      <c r="BM49" s="38"/>
      <c r="BN49" s="38"/>
      <c r="BO49" s="38"/>
      <c r="BP49" s="38" t="s">
        <v>185</v>
      </c>
      <c r="BQ49" s="38">
        <v>0</v>
      </c>
      <c r="BR49" s="38" t="s">
        <v>1039</v>
      </c>
      <c r="BS49" s="38">
        <v>2980</v>
      </c>
      <c r="BT49" s="53"/>
      <c r="BU49" s="39">
        <v>62</v>
      </c>
      <c r="BV49" s="40">
        <v>48</v>
      </c>
      <c r="BW49" s="39">
        <v>110</v>
      </c>
      <c r="BX49" s="41">
        <v>0.5636363636363636</v>
      </c>
      <c r="BY49" s="34">
        <v>47</v>
      </c>
      <c r="BZ49" s="34">
        <v>40</v>
      </c>
      <c r="CA49" s="34">
        <v>87</v>
      </c>
      <c r="CB49" s="34">
        <v>15</v>
      </c>
      <c r="CC49" s="42">
        <v>8</v>
      </c>
      <c r="CD49" s="34">
        <v>23</v>
      </c>
      <c r="CE49" s="43">
        <v>0.79090909090909089</v>
      </c>
      <c r="CF49" s="44">
        <v>5</v>
      </c>
      <c r="CG49" s="44">
        <v>105</v>
      </c>
      <c r="CH49" s="43">
        <v>4.5454545454545456E-2</v>
      </c>
      <c r="CI49" s="44">
        <v>20</v>
      </c>
      <c r="CJ49" s="44">
        <v>38</v>
      </c>
      <c r="CK49" s="44">
        <v>0</v>
      </c>
      <c r="CL49" s="44">
        <v>0</v>
      </c>
      <c r="CM49" s="44">
        <v>3</v>
      </c>
      <c r="CN49" s="44">
        <v>0</v>
      </c>
      <c r="CO49" s="44">
        <v>0</v>
      </c>
      <c r="CP49" s="44">
        <v>0</v>
      </c>
      <c r="CQ49" s="44">
        <v>0</v>
      </c>
      <c r="CR49" s="44">
        <v>0</v>
      </c>
      <c r="CS49" s="44">
        <v>1</v>
      </c>
      <c r="CT49" s="44">
        <v>0</v>
      </c>
      <c r="CU49" s="45">
        <v>1212</v>
      </c>
      <c r="CV49" s="45">
        <v>1205</v>
      </c>
      <c r="CW49" s="45">
        <v>1220</v>
      </c>
      <c r="CX49" s="34">
        <v>40</v>
      </c>
      <c r="CY49" s="34">
        <v>40</v>
      </c>
      <c r="CZ49" s="34">
        <v>40</v>
      </c>
      <c r="DA49" s="47"/>
      <c r="DB49" s="105">
        <v>50289</v>
      </c>
      <c r="DC49" s="105">
        <v>1140969</v>
      </c>
      <c r="DD49" s="106">
        <v>1191258</v>
      </c>
      <c r="DE49" s="105">
        <v>-296699</v>
      </c>
      <c r="DF49" s="107">
        <v>107124</v>
      </c>
      <c r="DG49" s="108"/>
      <c r="DH49" s="108">
        <v>256243</v>
      </c>
      <c r="DI49" s="108">
        <v>36562</v>
      </c>
      <c r="DJ49" s="108">
        <v>19000</v>
      </c>
      <c r="DK49" s="108">
        <v>37495</v>
      </c>
      <c r="DL49" s="53" t="s">
        <v>1040</v>
      </c>
      <c r="DM49" s="108">
        <v>20750</v>
      </c>
      <c r="DN49" s="109">
        <v>370050</v>
      </c>
      <c r="DO49" s="53"/>
      <c r="DP49" s="110"/>
      <c r="DQ49" s="53"/>
      <c r="DR49" s="110"/>
      <c r="DS49" s="110"/>
      <c r="DT49" s="53"/>
      <c r="DU49" s="110">
        <v>36856</v>
      </c>
      <c r="DV49" s="111">
        <v>406906</v>
      </c>
      <c r="DW49" s="61"/>
      <c r="DX49" s="105">
        <v>0</v>
      </c>
      <c r="DY49" s="105">
        <v>1487957</v>
      </c>
      <c r="DZ49" s="105">
        <v>3082</v>
      </c>
      <c r="EA49" s="105">
        <v>1204916</v>
      </c>
      <c r="EB49" s="48">
        <v>0.98866476999226505</v>
      </c>
      <c r="EC49" s="103"/>
      <c r="ED49" s="53"/>
      <c r="EE49" s="108"/>
      <c r="EF49" s="53"/>
      <c r="EG49" s="108"/>
      <c r="EH49" s="53" t="s">
        <v>1041</v>
      </c>
      <c r="EI49" s="108">
        <v>13190</v>
      </c>
      <c r="EJ49" s="53"/>
      <c r="EK49" s="108"/>
      <c r="EL49" s="53"/>
      <c r="EM49" s="108"/>
      <c r="EN49" s="108">
        <v>13190</v>
      </c>
      <c r="EO49" s="112"/>
      <c r="EP49" s="49"/>
      <c r="EQ49" s="35"/>
      <c r="ER49" s="49"/>
      <c r="ES49" s="49" t="s">
        <v>216</v>
      </c>
      <c r="ET49" s="35">
        <v>2</v>
      </c>
      <c r="EU49" s="51" t="s">
        <v>1042</v>
      </c>
      <c r="EV49" s="49"/>
      <c r="EW49" s="35"/>
      <c r="EX49" s="51"/>
      <c r="EY49" s="49"/>
      <c r="EZ49" s="35"/>
      <c r="FA49" s="51"/>
      <c r="FB49" s="51"/>
      <c r="FC49" s="49"/>
      <c r="FD49" s="35"/>
      <c r="FE49" s="51"/>
      <c r="FF49" s="113"/>
      <c r="FG49" s="114" t="s">
        <v>1043</v>
      </c>
      <c r="FH49" s="110"/>
      <c r="FI49" s="110"/>
      <c r="FJ49" s="110">
        <v>323414</v>
      </c>
      <c r="FK49" s="110"/>
      <c r="FL49" s="53"/>
      <c r="FM49" s="53"/>
      <c r="FN49" s="114" t="s">
        <v>1044</v>
      </c>
      <c r="FO49" s="110"/>
      <c r="FP49" s="110"/>
      <c r="FQ49" s="110">
        <v>143913</v>
      </c>
      <c r="FR49" s="110"/>
      <c r="FS49" s="53"/>
      <c r="FT49" s="53"/>
      <c r="FU49" s="114"/>
      <c r="FV49" s="110"/>
      <c r="FW49" s="110"/>
      <c r="FX49" s="110"/>
      <c r="FY49" s="110"/>
      <c r="FZ49" s="53"/>
      <c r="GA49" s="53"/>
      <c r="GB49" s="114"/>
      <c r="GC49" s="110"/>
      <c r="GD49" s="110"/>
      <c r="GE49" s="110"/>
      <c r="GF49" s="110"/>
      <c r="GG49" s="53"/>
      <c r="GH49" s="53"/>
      <c r="GI49" s="114"/>
      <c r="GJ49" s="110"/>
      <c r="GK49" s="110"/>
      <c r="GL49" s="110"/>
      <c r="GM49" s="110"/>
      <c r="GN49" s="53"/>
      <c r="GO49" s="53"/>
      <c r="GP49" s="114"/>
      <c r="GQ49" s="110"/>
      <c r="GR49" s="110"/>
      <c r="GS49" s="110"/>
      <c r="GT49" s="110"/>
      <c r="GU49" s="53"/>
      <c r="GV49" s="53"/>
      <c r="GW49" s="114"/>
      <c r="GX49" s="53"/>
      <c r="GY49" s="110"/>
      <c r="GZ49" s="53"/>
      <c r="HA49" s="53"/>
      <c r="HB49" s="53"/>
      <c r="HC49" s="53"/>
      <c r="HD49" s="114"/>
      <c r="HE49" s="110"/>
      <c r="HF49" s="53"/>
      <c r="HG49" s="53"/>
      <c r="HH49" s="53"/>
      <c r="HI49" s="53"/>
      <c r="HJ49" s="53"/>
      <c r="HK49" s="114"/>
      <c r="HL49" s="110"/>
      <c r="HM49" s="53"/>
      <c r="HN49" s="53"/>
      <c r="HO49" s="53"/>
      <c r="HP49" s="53"/>
      <c r="HQ49" s="53"/>
      <c r="HR49" s="114"/>
      <c r="HS49" s="110"/>
      <c r="HT49" s="53"/>
      <c r="HU49" s="53"/>
      <c r="HV49" s="53"/>
      <c r="HW49" s="53"/>
      <c r="HX49" s="53"/>
      <c r="HY49" s="114"/>
      <c r="HZ49" s="110"/>
      <c r="IA49" s="53"/>
      <c r="IB49" s="53"/>
      <c r="IC49" s="53"/>
      <c r="ID49" s="53"/>
      <c r="IE49" s="115"/>
      <c r="IF49" s="116"/>
      <c r="IG49" s="117"/>
      <c r="IH49" s="51"/>
      <c r="II49" s="50"/>
    </row>
    <row r="50" spans="1:243" x14ac:dyDescent="0.3">
      <c r="A50" s="12">
        <v>49</v>
      </c>
      <c r="B50" s="7" t="s">
        <v>90</v>
      </c>
      <c r="C50" s="4" t="s">
        <v>94</v>
      </c>
      <c r="D50" s="8">
        <v>3</v>
      </c>
      <c r="E50" s="30">
        <v>2</v>
      </c>
      <c r="F50" s="31" t="s">
        <v>1045</v>
      </c>
      <c r="G50" s="31">
        <v>1</v>
      </c>
      <c r="H50" s="32">
        <v>136130</v>
      </c>
      <c r="I50" s="33" t="s">
        <v>174</v>
      </c>
      <c r="J50" s="53" t="s">
        <v>1046</v>
      </c>
      <c r="K50" s="31" t="s">
        <v>1047</v>
      </c>
      <c r="L50" s="31" t="s">
        <v>1048</v>
      </c>
      <c r="M50" s="33" t="s">
        <v>303</v>
      </c>
      <c r="N50" s="33">
        <v>5</v>
      </c>
      <c r="O50" s="33"/>
      <c r="P50" s="53" t="s">
        <v>1049</v>
      </c>
      <c r="Q50" s="53" t="s">
        <v>677</v>
      </c>
      <c r="R50" s="33" t="s">
        <v>448</v>
      </c>
      <c r="S50" s="33">
        <v>9</v>
      </c>
      <c r="T50" s="53" t="s">
        <v>1050</v>
      </c>
      <c r="U50" s="34">
        <v>16</v>
      </c>
      <c r="V50" s="53" t="s">
        <v>1045</v>
      </c>
      <c r="W50" s="53">
        <v>25</v>
      </c>
      <c r="X50" s="53" t="s">
        <v>1051</v>
      </c>
      <c r="Y50" s="53">
        <v>25</v>
      </c>
      <c r="Z50" s="53" t="s">
        <v>1052</v>
      </c>
      <c r="AA50" s="53">
        <v>25</v>
      </c>
      <c r="AB50" s="53" t="s">
        <v>1053</v>
      </c>
      <c r="AC50" s="53">
        <v>25</v>
      </c>
      <c r="AD50" s="53" t="s">
        <v>185</v>
      </c>
      <c r="AE50" s="53"/>
      <c r="AF50" s="104">
        <v>100</v>
      </c>
      <c r="AG50" s="51"/>
      <c r="AH50" s="51"/>
      <c r="AI50" s="51"/>
      <c r="AJ50" s="51"/>
      <c r="AK50" s="51"/>
      <c r="AL50" s="51"/>
      <c r="AM50" s="51"/>
      <c r="AN50" s="51"/>
      <c r="AO50" s="51">
        <v>1</v>
      </c>
      <c r="AP50" s="36">
        <v>262</v>
      </c>
      <c r="AQ50" s="36">
        <v>441</v>
      </c>
      <c r="AR50" s="36">
        <v>703</v>
      </c>
      <c r="AS50" s="37">
        <v>0.37268847795163584</v>
      </c>
      <c r="AT50" s="38" t="s">
        <v>1054</v>
      </c>
      <c r="AU50" s="38">
        <v>262</v>
      </c>
      <c r="AV50" s="38" t="s">
        <v>185</v>
      </c>
      <c r="AW50" s="38">
        <v>0</v>
      </c>
      <c r="AX50" s="38" t="s">
        <v>185</v>
      </c>
      <c r="AY50" s="38">
        <v>0</v>
      </c>
      <c r="AZ50" s="38"/>
      <c r="BA50" s="38"/>
      <c r="BB50" s="38" t="s">
        <v>185</v>
      </c>
      <c r="BC50" s="38">
        <v>0</v>
      </c>
      <c r="BD50" s="38"/>
      <c r="BE50" s="38"/>
      <c r="BF50" s="38"/>
      <c r="BG50" s="38"/>
      <c r="BH50" s="38" t="s">
        <v>185</v>
      </c>
      <c r="BI50" s="38">
        <v>0</v>
      </c>
      <c r="BJ50" s="38" t="s">
        <v>185</v>
      </c>
      <c r="BK50" s="38">
        <v>0</v>
      </c>
      <c r="BL50" s="38"/>
      <c r="BM50" s="38"/>
      <c r="BN50" s="38"/>
      <c r="BO50" s="38"/>
      <c r="BP50" s="38" t="s">
        <v>185</v>
      </c>
      <c r="BQ50" s="38">
        <v>0</v>
      </c>
      <c r="BR50" s="38" t="s">
        <v>1055</v>
      </c>
      <c r="BS50" s="38">
        <v>441</v>
      </c>
      <c r="BT50" s="53"/>
      <c r="BU50" s="39">
        <v>14</v>
      </c>
      <c r="BV50" s="40">
        <v>2</v>
      </c>
      <c r="BW50" s="39">
        <v>16</v>
      </c>
      <c r="BX50" s="41">
        <v>0.875</v>
      </c>
      <c r="BY50" s="34">
        <v>0</v>
      </c>
      <c r="BZ50" s="34">
        <v>0</v>
      </c>
      <c r="CA50" s="34">
        <v>0</v>
      </c>
      <c r="CB50" s="34">
        <v>14</v>
      </c>
      <c r="CC50" s="42">
        <v>2</v>
      </c>
      <c r="CD50" s="34">
        <v>16</v>
      </c>
      <c r="CE50" s="43">
        <v>0</v>
      </c>
      <c r="CF50" s="44">
        <v>0</v>
      </c>
      <c r="CG50" s="44">
        <v>16</v>
      </c>
      <c r="CH50" s="43">
        <v>0</v>
      </c>
      <c r="CI50" s="44">
        <v>9</v>
      </c>
      <c r="CJ50" s="44">
        <v>3</v>
      </c>
      <c r="CK50" s="44">
        <v>1</v>
      </c>
      <c r="CL50" s="44">
        <v>0</v>
      </c>
      <c r="CM50" s="44">
        <v>0</v>
      </c>
      <c r="CN50" s="44">
        <v>0</v>
      </c>
      <c r="CO50" s="44">
        <v>0</v>
      </c>
      <c r="CP50" s="44">
        <v>1</v>
      </c>
      <c r="CQ50" s="44">
        <v>0</v>
      </c>
      <c r="CR50" s="44">
        <v>0</v>
      </c>
      <c r="CS50" s="44">
        <v>0</v>
      </c>
      <c r="CT50" s="44">
        <v>0</v>
      </c>
      <c r="CU50" s="34">
        <v>1629</v>
      </c>
      <c r="CV50" s="34">
        <v>1641</v>
      </c>
      <c r="CW50" s="45">
        <v>1543</v>
      </c>
      <c r="CX50" s="34">
        <v>40</v>
      </c>
      <c r="CY50" s="34">
        <v>40</v>
      </c>
      <c r="CZ50" s="34">
        <v>40</v>
      </c>
      <c r="DA50" s="47"/>
      <c r="DB50" s="105">
        <v>553756</v>
      </c>
      <c r="DC50" s="105">
        <v>571681</v>
      </c>
      <c r="DD50" s="106">
        <v>1125437</v>
      </c>
      <c r="DE50" s="105">
        <v>-75230</v>
      </c>
      <c r="DF50" s="107">
        <v>24205</v>
      </c>
      <c r="DG50" s="108"/>
      <c r="DH50" s="108">
        <v>101442</v>
      </c>
      <c r="DI50" s="108"/>
      <c r="DJ50" s="108"/>
      <c r="DK50" s="108">
        <v>4198</v>
      </c>
      <c r="DL50" s="53"/>
      <c r="DM50" s="108"/>
      <c r="DN50" s="109">
        <v>105640</v>
      </c>
      <c r="DO50" s="53"/>
      <c r="DP50" s="53"/>
      <c r="DQ50" s="53"/>
      <c r="DR50" s="53"/>
      <c r="DS50" s="53"/>
      <c r="DT50" s="53"/>
      <c r="DU50" s="110">
        <v>11877</v>
      </c>
      <c r="DV50" s="111">
        <v>117517</v>
      </c>
      <c r="DW50" s="122"/>
      <c r="DX50" s="105">
        <v>1034136</v>
      </c>
      <c r="DY50" s="105">
        <v>418326</v>
      </c>
      <c r="DZ50" s="105">
        <v>14739</v>
      </c>
      <c r="EA50" s="105">
        <v>439534</v>
      </c>
      <c r="EB50" s="48">
        <v>2.5605231904699068</v>
      </c>
      <c r="EC50" s="103"/>
      <c r="ED50" s="53" t="s">
        <v>1056</v>
      </c>
      <c r="EE50" s="119">
        <v>20000</v>
      </c>
      <c r="EF50" s="53" t="s">
        <v>1057</v>
      </c>
      <c r="EG50" s="119">
        <v>30000</v>
      </c>
      <c r="EH50" s="53"/>
      <c r="EI50" s="119"/>
      <c r="EJ50" s="53"/>
      <c r="EK50" s="119"/>
      <c r="EL50" s="53" t="s">
        <v>1058</v>
      </c>
      <c r="EM50" s="108">
        <v>2412</v>
      </c>
      <c r="EN50" s="108">
        <v>52412</v>
      </c>
      <c r="EO50" s="112"/>
      <c r="EP50" s="49"/>
      <c r="EQ50" s="35"/>
      <c r="ER50" s="49"/>
      <c r="ES50" s="49" t="s">
        <v>235</v>
      </c>
      <c r="ET50" s="35">
        <v>1</v>
      </c>
      <c r="EU50" s="51" t="s">
        <v>1059</v>
      </c>
      <c r="EV50" s="63" t="s">
        <v>1060</v>
      </c>
      <c r="EW50" s="35">
        <v>1</v>
      </c>
      <c r="EX50" s="51" t="s">
        <v>1061</v>
      </c>
      <c r="EY50" s="49"/>
      <c r="EZ50" s="35"/>
      <c r="FA50" s="51"/>
      <c r="FB50" s="51"/>
      <c r="FC50" s="49"/>
      <c r="FD50" s="35"/>
      <c r="FE50" s="51"/>
      <c r="FF50" s="113"/>
      <c r="FG50" s="114" t="s">
        <v>1062</v>
      </c>
      <c r="FH50" s="53"/>
      <c r="FI50" s="53"/>
      <c r="FJ50" s="53">
        <v>80000</v>
      </c>
      <c r="FK50" s="53"/>
      <c r="FL50" s="53"/>
      <c r="FM50" s="53"/>
      <c r="FN50" s="114"/>
      <c r="FO50" s="53"/>
      <c r="FP50" s="53"/>
      <c r="FQ50" s="53"/>
      <c r="FR50" s="53"/>
      <c r="FS50" s="53"/>
      <c r="FT50" s="53"/>
      <c r="FU50" s="114"/>
      <c r="FV50" s="110"/>
      <c r="FW50" s="110"/>
      <c r="FX50" s="110"/>
      <c r="FY50" s="110"/>
      <c r="FZ50" s="53"/>
      <c r="GA50" s="53"/>
      <c r="GB50" s="114"/>
      <c r="GC50" s="110"/>
      <c r="GD50" s="110"/>
      <c r="GE50" s="110"/>
      <c r="GF50" s="110"/>
      <c r="GG50" s="53"/>
      <c r="GH50" s="53"/>
      <c r="GI50" s="114"/>
      <c r="GJ50" s="110"/>
      <c r="GK50" s="110"/>
      <c r="GL50" s="110"/>
      <c r="GM50" s="110"/>
      <c r="GN50" s="53"/>
      <c r="GO50" s="53"/>
      <c r="GP50" s="114"/>
      <c r="GQ50" s="110"/>
      <c r="GR50" s="110"/>
      <c r="GS50" s="110"/>
      <c r="GT50" s="110"/>
      <c r="GU50" s="53"/>
      <c r="GV50" s="53"/>
      <c r="GW50" s="114" t="s">
        <v>1063</v>
      </c>
      <c r="GX50" s="53"/>
      <c r="GY50" s="53"/>
      <c r="GZ50" s="53">
        <v>50880</v>
      </c>
      <c r="HA50" s="53"/>
      <c r="HB50" s="53"/>
      <c r="HC50" s="53"/>
      <c r="HD50" s="114"/>
      <c r="HE50" s="53"/>
      <c r="HF50" s="53"/>
      <c r="HG50" s="53"/>
      <c r="HH50" s="53"/>
      <c r="HI50" s="53"/>
      <c r="HJ50" s="53"/>
      <c r="HK50" s="114"/>
      <c r="HL50" s="53"/>
      <c r="HM50" s="53"/>
      <c r="HN50" s="53"/>
      <c r="HO50" s="53"/>
      <c r="HP50" s="53"/>
      <c r="HQ50" s="53"/>
      <c r="HR50" s="114"/>
      <c r="HS50" s="53"/>
      <c r="HT50" s="53"/>
      <c r="HU50" s="53"/>
      <c r="HV50" s="53"/>
      <c r="HW50" s="53"/>
      <c r="HX50" s="53"/>
      <c r="HY50" s="114"/>
      <c r="HZ50" s="53"/>
      <c r="IA50" s="53"/>
      <c r="IB50" s="53"/>
      <c r="IC50" s="53"/>
      <c r="ID50" s="53"/>
      <c r="IE50" s="115"/>
      <c r="IF50" s="116"/>
      <c r="IG50" s="117"/>
      <c r="IH50" s="51"/>
      <c r="II50" s="50"/>
    </row>
    <row r="51" spans="1:243" ht="15.75" customHeight="1" x14ac:dyDescent="0.3">
      <c r="A51" s="12">
        <v>50</v>
      </c>
      <c r="B51" s="7" t="s">
        <v>92</v>
      </c>
      <c r="C51" s="10" t="s">
        <v>96</v>
      </c>
      <c r="D51" s="8">
        <v>2</v>
      </c>
      <c r="E51" s="30">
        <v>2</v>
      </c>
      <c r="F51" s="31" t="s">
        <v>1072</v>
      </c>
      <c r="G51" s="31">
        <v>1</v>
      </c>
      <c r="H51" s="32">
        <v>614847</v>
      </c>
      <c r="I51" s="33" t="s">
        <v>490</v>
      </c>
      <c r="J51" s="53" t="s">
        <v>1073</v>
      </c>
      <c r="K51" s="31" t="s">
        <v>1074</v>
      </c>
      <c r="L51" s="31" t="s">
        <v>1075</v>
      </c>
      <c r="M51" s="33" t="s">
        <v>303</v>
      </c>
      <c r="N51" s="33">
        <v>5</v>
      </c>
      <c r="O51" s="33"/>
      <c r="P51" s="53" t="s">
        <v>1076</v>
      </c>
      <c r="Q51" s="53" t="s">
        <v>180</v>
      </c>
      <c r="R51" s="33" t="s">
        <v>751</v>
      </c>
      <c r="S51" s="33">
        <v>1</v>
      </c>
      <c r="T51" s="53" t="s">
        <v>1077</v>
      </c>
      <c r="U51" s="34">
        <v>17</v>
      </c>
      <c r="V51" s="53" t="s">
        <v>1072</v>
      </c>
      <c r="W51" s="53">
        <v>29.5</v>
      </c>
      <c r="X51" s="53" t="s">
        <v>1078</v>
      </c>
      <c r="Y51" s="53">
        <v>20.5</v>
      </c>
      <c r="Z51" s="53" t="s">
        <v>1079</v>
      </c>
      <c r="AA51" s="53">
        <v>29.5</v>
      </c>
      <c r="AB51" s="53" t="s">
        <v>1080</v>
      </c>
      <c r="AC51" s="53">
        <v>20.5</v>
      </c>
      <c r="AD51" s="53" t="s">
        <v>185</v>
      </c>
      <c r="AE51" s="53"/>
      <c r="AF51" s="104">
        <v>100</v>
      </c>
      <c r="AG51" s="35">
        <v>1</v>
      </c>
      <c r="AH51" s="35"/>
      <c r="AI51" s="35"/>
      <c r="AJ51" s="35"/>
      <c r="AK51" s="35"/>
      <c r="AL51" s="35"/>
      <c r="AM51" s="35"/>
      <c r="AN51" s="35"/>
      <c r="AO51" s="35"/>
      <c r="AP51" s="36">
        <v>1212</v>
      </c>
      <c r="AQ51" s="36">
        <v>304</v>
      </c>
      <c r="AR51" s="36">
        <v>1516</v>
      </c>
      <c r="AS51" s="37">
        <v>0.79947229551451182</v>
      </c>
      <c r="AT51" s="38" t="s">
        <v>1081</v>
      </c>
      <c r="AU51" s="38">
        <v>1212</v>
      </c>
      <c r="AV51" s="38" t="s">
        <v>185</v>
      </c>
      <c r="AW51" s="38">
        <v>0</v>
      </c>
      <c r="AX51" s="38" t="s">
        <v>185</v>
      </c>
      <c r="AY51" s="38">
        <v>0</v>
      </c>
      <c r="AZ51" s="38"/>
      <c r="BA51" s="38"/>
      <c r="BB51" s="38" t="s">
        <v>185</v>
      </c>
      <c r="BC51" s="38">
        <v>0</v>
      </c>
      <c r="BD51" s="38"/>
      <c r="BE51" s="38"/>
      <c r="BF51" s="38"/>
      <c r="BG51" s="38"/>
      <c r="BH51" s="38" t="s">
        <v>185</v>
      </c>
      <c r="BI51" s="38">
        <v>0</v>
      </c>
      <c r="BJ51" s="38" t="s">
        <v>185</v>
      </c>
      <c r="BK51" s="38">
        <v>0</v>
      </c>
      <c r="BL51" s="38"/>
      <c r="BM51" s="38"/>
      <c r="BN51" s="38"/>
      <c r="BO51" s="38"/>
      <c r="BP51" s="38" t="s">
        <v>185</v>
      </c>
      <c r="BQ51" s="38">
        <v>0</v>
      </c>
      <c r="BR51" s="38" t="s">
        <v>1082</v>
      </c>
      <c r="BS51" s="38">
        <v>304</v>
      </c>
      <c r="BT51" s="53"/>
      <c r="BU51" s="39">
        <v>5</v>
      </c>
      <c r="BV51" s="40">
        <v>12</v>
      </c>
      <c r="BW51" s="39">
        <v>17</v>
      </c>
      <c r="BX51" s="41">
        <v>0.29411764705882354</v>
      </c>
      <c r="BY51" s="34">
        <v>0</v>
      </c>
      <c r="BZ51" s="34">
        <v>6</v>
      </c>
      <c r="CA51" s="34">
        <v>6</v>
      </c>
      <c r="CB51" s="34">
        <v>5</v>
      </c>
      <c r="CC51" s="42">
        <v>6</v>
      </c>
      <c r="CD51" s="34">
        <v>11</v>
      </c>
      <c r="CE51" s="43">
        <v>0.35294117647058826</v>
      </c>
      <c r="CF51" s="44">
        <v>9</v>
      </c>
      <c r="CG51" s="44">
        <v>8</v>
      </c>
      <c r="CH51" s="43">
        <v>0.52941176470588236</v>
      </c>
      <c r="CI51" s="44">
        <v>2</v>
      </c>
      <c r="CJ51" s="44">
        <v>0</v>
      </c>
      <c r="CK51" s="44">
        <v>0</v>
      </c>
      <c r="CL51" s="44">
        <v>0</v>
      </c>
      <c r="CM51" s="44">
        <v>0</v>
      </c>
      <c r="CN51" s="44">
        <v>0</v>
      </c>
      <c r="CO51" s="44">
        <v>0</v>
      </c>
      <c r="CP51" s="44">
        <v>0</v>
      </c>
      <c r="CQ51" s="44">
        <v>0</v>
      </c>
      <c r="CR51" s="44">
        <v>0</v>
      </c>
      <c r="CS51" s="44">
        <v>3</v>
      </c>
      <c r="CT51" s="44">
        <v>0</v>
      </c>
      <c r="CU51" s="45">
        <v>1547</v>
      </c>
      <c r="CV51" s="45">
        <v>1320</v>
      </c>
      <c r="CW51" s="45">
        <v>1642</v>
      </c>
      <c r="CX51" s="34">
        <v>40</v>
      </c>
      <c r="CY51" s="34">
        <v>40</v>
      </c>
      <c r="CZ51" s="34">
        <v>40</v>
      </c>
      <c r="DA51" s="47"/>
      <c r="DB51" s="105">
        <v>55200</v>
      </c>
      <c r="DC51" s="105">
        <v>378170</v>
      </c>
      <c r="DD51" s="106">
        <v>433370</v>
      </c>
      <c r="DE51" s="105">
        <v>-211433</v>
      </c>
      <c r="DF51" s="107">
        <v>5924</v>
      </c>
      <c r="DG51" s="108"/>
      <c r="DH51" s="108">
        <v>110340</v>
      </c>
      <c r="DI51" s="108">
        <v>31406</v>
      </c>
      <c r="DJ51" s="108">
        <v>21000</v>
      </c>
      <c r="DK51" s="108">
        <v>5675</v>
      </c>
      <c r="DL51" s="53" t="s">
        <v>1083</v>
      </c>
      <c r="DM51" s="108">
        <v>10000</v>
      </c>
      <c r="DN51" s="109">
        <v>178421</v>
      </c>
      <c r="DO51" s="53"/>
      <c r="DP51" s="110"/>
      <c r="DQ51" s="53"/>
      <c r="DR51" s="110"/>
      <c r="DS51" s="110"/>
      <c r="DT51" s="53"/>
      <c r="DU51" s="110">
        <v>39869</v>
      </c>
      <c r="DV51" s="111">
        <v>218290</v>
      </c>
      <c r="DW51" s="61"/>
      <c r="DX51" s="105">
        <v>0</v>
      </c>
      <c r="DY51" s="105">
        <v>644803</v>
      </c>
      <c r="DZ51" s="105">
        <v>933</v>
      </c>
      <c r="EA51" s="105">
        <v>394541</v>
      </c>
      <c r="EB51" s="48">
        <v>1.0984156272732111</v>
      </c>
      <c r="EC51" s="103"/>
      <c r="ED51" s="53"/>
      <c r="EE51" s="108"/>
      <c r="EF51" s="53"/>
      <c r="EG51" s="108"/>
      <c r="EH51" s="53"/>
      <c r="EI51" s="108">
        <v>3665</v>
      </c>
      <c r="EJ51" s="53"/>
      <c r="EK51" s="108"/>
      <c r="EL51" s="53"/>
      <c r="EM51" s="108"/>
      <c r="EN51" s="108">
        <v>3665</v>
      </c>
      <c r="EO51" s="112"/>
      <c r="EP51" s="51"/>
      <c r="EQ51" s="35">
        <v>3</v>
      </c>
      <c r="ER51" s="49" t="s">
        <v>1084</v>
      </c>
      <c r="ES51" s="49">
        <v>2</v>
      </c>
      <c r="ET51" s="35">
        <v>2</v>
      </c>
      <c r="EU51" s="51" t="s">
        <v>1085</v>
      </c>
      <c r="EV51" s="49" t="s">
        <v>1086</v>
      </c>
      <c r="EW51" s="35">
        <v>3</v>
      </c>
      <c r="EX51" s="51" t="s">
        <v>1087</v>
      </c>
      <c r="EY51" s="49"/>
      <c r="EZ51" s="35"/>
      <c r="FA51" s="51"/>
      <c r="FB51" s="51"/>
      <c r="FC51" s="49"/>
      <c r="FD51" s="35"/>
      <c r="FE51" s="51"/>
      <c r="FF51" s="113"/>
      <c r="FG51" s="114"/>
      <c r="FH51" s="110"/>
      <c r="FI51" s="110"/>
      <c r="FJ51" s="110"/>
      <c r="FK51" s="110"/>
      <c r="FL51" s="53"/>
      <c r="FM51" s="53"/>
      <c r="FN51" s="114"/>
      <c r="FO51" s="110"/>
      <c r="FP51" s="110"/>
      <c r="FQ51" s="110"/>
      <c r="FR51" s="110"/>
      <c r="FS51" s="53"/>
      <c r="FT51" s="53"/>
      <c r="FU51" s="114"/>
      <c r="FV51" s="110"/>
      <c r="FW51" s="110"/>
      <c r="FX51" s="110"/>
      <c r="FY51" s="110"/>
      <c r="FZ51" s="53"/>
      <c r="GA51" s="53"/>
      <c r="GB51" s="114"/>
      <c r="GC51" s="110"/>
      <c r="GD51" s="110"/>
      <c r="GE51" s="110"/>
      <c r="GF51" s="110"/>
      <c r="GG51" s="53"/>
      <c r="GH51" s="53"/>
      <c r="GI51" s="114"/>
      <c r="GJ51" s="110"/>
      <c r="GK51" s="110"/>
      <c r="GL51" s="110"/>
      <c r="GM51" s="110"/>
      <c r="GN51" s="53"/>
      <c r="GO51" s="53"/>
      <c r="GP51" s="114"/>
      <c r="GQ51" s="110"/>
      <c r="GR51" s="110"/>
      <c r="GS51" s="110"/>
      <c r="GT51" s="110"/>
      <c r="GU51" s="53"/>
      <c r="GV51" s="53"/>
      <c r="GW51" s="114"/>
      <c r="GX51" s="110"/>
      <c r="GY51" s="110"/>
      <c r="GZ51" s="53"/>
      <c r="HA51" s="53"/>
      <c r="HB51" s="53"/>
      <c r="HC51" s="53"/>
      <c r="HD51" s="114"/>
      <c r="HE51" s="110"/>
      <c r="HF51" s="110"/>
      <c r="HG51" s="110"/>
      <c r="HH51" s="53"/>
      <c r="HI51" s="53"/>
      <c r="HJ51" s="53"/>
      <c r="HK51" s="114"/>
      <c r="HL51" s="110"/>
      <c r="HM51" s="53"/>
      <c r="HN51" s="53"/>
      <c r="HO51" s="53"/>
      <c r="HP51" s="53"/>
      <c r="HQ51" s="53"/>
      <c r="HR51" s="114"/>
      <c r="HS51" s="110"/>
      <c r="HT51" s="53"/>
      <c r="HU51" s="53"/>
      <c r="HV51" s="53"/>
      <c r="HW51" s="53"/>
      <c r="HX51" s="53"/>
      <c r="HY51" s="114"/>
      <c r="HZ51" s="110"/>
      <c r="IA51" s="53"/>
      <c r="IB51" s="53"/>
      <c r="IC51" s="53"/>
      <c r="ID51" s="53"/>
      <c r="IE51" s="115"/>
      <c r="IF51" s="116"/>
      <c r="IG51" s="117"/>
      <c r="IH51" s="51"/>
      <c r="II51" s="50"/>
    </row>
    <row r="52" spans="1:243" x14ac:dyDescent="0.3">
      <c r="A52" s="12">
        <v>51</v>
      </c>
      <c r="B52" s="14" t="s">
        <v>97</v>
      </c>
      <c r="C52" s="14" t="s">
        <v>107</v>
      </c>
      <c r="D52" s="12">
        <v>7</v>
      </c>
      <c r="E52" s="30">
        <v>1</v>
      </c>
      <c r="F52" s="31" t="s">
        <v>1088</v>
      </c>
      <c r="G52" s="31">
        <v>1</v>
      </c>
      <c r="H52" s="32"/>
      <c r="I52" s="33" t="s">
        <v>981</v>
      </c>
      <c r="J52" s="53" t="s">
        <v>1089</v>
      </c>
      <c r="K52" s="31" t="s">
        <v>1090</v>
      </c>
      <c r="L52" s="31" t="s">
        <v>1091</v>
      </c>
      <c r="M52" s="33" t="s">
        <v>223</v>
      </c>
      <c r="N52" s="33">
        <v>5</v>
      </c>
      <c r="O52" s="33"/>
      <c r="P52" s="53" t="s">
        <v>1092</v>
      </c>
      <c r="Q52" s="53" t="s">
        <v>1093</v>
      </c>
      <c r="R52" s="33" t="s">
        <v>448</v>
      </c>
      <c r="S52" s="33">
        <v>9</v>
      </c>
      <c r="T52" s="53" t="s">
        <v>1094</v>
      </c>
      <c r="U52" s="34">
        <v>14</v>
      </c>
      <c r="V52" s="53" t="s">
        <v>1088</v>
      </c>
      <c r="W52" s="53">
        <v>43.3</v>
      </c>
      <c r="X52" s="53" t="s">
        <v>1095</v>
      </c>
      <c r="Y52" s="53">
        <v>25</v>
      </c>
      <c r="Z52" s="53" t="s">
        <v>1096</v>
      </c>
      <c r="AA52" s="53">
        <v>25</v>
      </c>
      <c r="AB52" s="53" t="s">
        <v>1097</v>
      </c>
      <c r="AC52" s="53">
        <v>6.7</v>
      </c>
      <c r="AD52" s="53" t="s">
        <v>185</v>
      </c>
      <c r="AE52" s="53" t="s">
        <v>185</v>
      </c>
      <c r="AF52" s="104">
        <v>100</v>
      </c>
      <c r="AG52" s="35"/>
      <c r="AH52" s="35"/>
      <c r="AI52" s="35">
        <v>1</v>
      </c>
      <c r="AJ52" s="35"/>
      <c r="AK52" s="35">
        <v>1</v>
      </c>
      <c r="AL52" s="35"/>
      <c r="AM52" s="35"/>
      <c r="AN52" s="35"/>
      <c r="AO52" s="35"/>
      <c r="AP52" s="36">
        <v>219</v>
      </c>
      <c r="AQ52" s="36">
        <v>4</v>
      </c>
      <c r="AR52" s="36">
        <v>223</v>
      </c>
      <c r="AS52" s="37">
        <v>0.98206278026905824</v>
      </c>
      <c r="AT52" s="38" t="s">
        <v>1098</v>
      </c>
      <c r="AU52" s="38">
        <v>19</v>
      </c>
      <c r="AV52" s="38" t="s">
        <v>185</v>
      </c>
      <c r="AW52" s="38">
        <v>0</v>
      </c>
      <c r="AX52" s="38" t="s">
        <v>1099</v>
      </c>
      <c r="AY52" s="38">
        <v>200</v>
      </c>
      <c r="AZ52" s="38"/>
      <c r="BA52" s="38"/>
      <c r="BB52" s="38" t="s">
        <v>185</v>
      </c>
      <c r="BC52" s="38">
        <v>0</v>
      </c>
      <c r="BD52" s="38"/>
      <c r="BE52" s="38"/>
      <c r="BF52" s="38"/>
      <c r="BG52" s="38"/>
      <c r="BH52" s="38" t="s">
        <v>185</v>
      </c>
      <c r="BI52" s="38">
        <v>0</v>
      </c>
      <c r="BJ52" s="38" t="s">
        <v>185</v>
      </c>
      <c r="BK52" s="38">
        <v>0</v>
      </c>
      <c r="BL52" s="38"/>
      <c r="BM52" s="38"/>
      <c r="BN52" s="38"/>
      <c r="BO52" s="38"/>
      <c r="BP52" s="38" t="s">
        <v>185</v>
      </c>
      <c r="BQ52" s="38">
        <v>0</v>
      </c>
      <c r="BR52" s="38" t="s">
        <v>1100</v>
      </c>
      <c r="BS52" s="38">
        <v>4</v>
      </c>
      <c r="BT52" s="53"/>
      <c r="BU52" s="39">
        <v>11</v>
      </c>
      <c r="BV52" s="40">
        <v>3</v>
      </c>
      <c r="BW52" s="39">
        <v>14</v>
      </c>
      <c r="BX52" s="41">
        <v>0.7857142857142857</v>
      </c>
      <c r="BY52" s="34">
        <v>9</v>
      </c>
      <c r="BZ52" s="45">
        <v>2</v>
      </c>
      <c r="CA52" s="34">
        <v>11</v>
      </c>
      <c r="CB52" s="34">
        <v>2</v>
      </c>
      <c r="CC52" s="46">
        <v>1</v>
      </c>
      <c r="CD52" s="34">
        <v>3</v>
      </c>
      <c r="CE52" s="43">
        <v>0.7857142857142857</v>
      </c>
      <c r="CF52" s="44">
        <v>14</v>
      </c>
      <c r="CG52" s="44">
        <v>0</v>
      </c>
      <c r="CH52" s="43">
        <v>1</v>
      </c>
      <c r="CI52" s="44">
        <v>7</v>
      </c>
      <c r="CJ52" s="44">
        <v>2</v>
      </c>
      <c r="CK52" s="44">
        <v>2</v>
      </c>
      <c r="CL52" s="44">
        <v>0</v>
      </c>
      <c r="CM52" s="44">
        <v>0</v>
      </c>
      <c r="CN52" s="44">
        <v>0</v>
      </c>
      <c r="CO52" s="44">
        <v>0</v>
      </c>
      <c r="CP52" s="44">
        <v>0</v>
      </c>
      <c r="CQ52" s="44">
        <v>0</v>
      </c>
      <c r="CR52" s="44">
        <v>0</v>
      </c>
      <c r="CS52" s="44">
        <v>0</v>
      </c>
      <c r="CT52" s="44">
        <v>0</v>
      </c>
      <c r="CU52" s="45">
        <v>1262</v>
      </c>
      <c r="CV52" s="45">
        <v>1159</v>
      </c>
      <c r="CW52" s="45">
        <v>1639</v>
      </c>
      <c r="CX52" s="34">
        <v>40</v>
      </c>
      <c r="CY52" s="45">
        <v>40</v>
      </c>
      <c r="CZ52" s="34">
        <v>40</v>
      </c>
      <c r="DA52" s="47"/>
      <c r="DB52" s="105">
        <v>629332</v>
      </c>
      <c r="DC52" s="105">
        <v>373686</v>
      </c>
      <c r="DD52" s="106">
        <v>1003018</v>
      </c>
      <c r="DE52" s="105">
        <v>11713</v>
      </c>
      <c r="DF52" s="107">
        <v>30713</v>
      </c>
      <c r="DG52" s="108"/>
      <c r="DH52" s="108">
        <v>0</v>
      </c>
      <c r="DI52" s="108">
        <v>0</v>
      </c>
      <c r="DJ52" s="108">
        <v>0</v>
      </c>
      <c r="DK52" s="108">
        <v>0</v>
      </c>
      <c r="DL52" s="120">
        <v>0</v>
      </c>
      <c r="DM52" s="108">
        <v>0</v>
      </c>
      <c r="DN52" s="109">
        <v>0</v>
      </c>
      <c r="DO52" s="53"/>
      <c r="DP52" s="110"/>
      <c r="DQ52" s="53"/>
      <c r="DR52" s="110"/>
      <c r="DS52" s="110"/>
      <c r="DT52" s="53" t="s">
        <v>905</v>
      </c>
      <c r="DU52" s="110">
        <v>29883</v>
      </c>
      <c r="DV52" s="111">
        <v>29883</v>
      </c>
      <c r="DW52" s="122"/>
      <c r="DX52" s="105">
        <v>870798</v>
      </c>
      <c r="DY52" s="105">
        <v>356414</v>
      </c>
      <c r="DZ52" s="105">
        <v>10883</v>
      </c>
      <c r="EA52" s="105">
        <v>332398</v>
      </c>
      <c r="EB52" s="48">
        <v>3.0175211643872708</v>
      </c>
      <c r="EC52" s="103"/>
      <c r="ED52" s="53" t="s">
        <v>1101</v>
      </c>
      <c r="EE52" s="108">
        <v>16200</v>
      </c>
      <c r="EF52" s="53" t="s">
        <v>1102</v>
      </c>
      <c r="EG52" s="108">
        <v>3340</v>
      </c>
      <c r="EH52" s="53"/>
      <c r="EI52" s="108"/>
      <c r="EJ52" s="53"/>
      <c r="EK52" s="108"/>
      <c r="EL52" s="53"/>
      <c r="EM52" s="108">
        <v>33637</v>
      </c>
      <c r="EN52" s="108">
        <v>53177</v>
      </c>
      <c r="EO52" s="112"/>
      <c r="EP52" s="49"/>
      <c r="EQ52" s="35"/>
      <c r="ER52" s="49"/>
      <c r="ES52" s="49" t="s">
        <v>1103</v>
      </c>
      <c r="ET52" s="35">
        <v>1</v>
      </c>
      <c r="EU52" s="51" t="s">
        <v>1104</v>
      </c>
      <c r="EV52" s="49" t="s">
        <v>1103</v>
      </c>
      <c r="EW52" s="35">
        <v>2</v>
      </c>
      <c r="EX52" s="51" t="s">
        <v>1105</v>
      </c>
      <c r="EY52" s="49"/>
      <c r="EZ52" s="35"/>
      <c r="FA52" s="51"/>
      <c r="FB52" s="51"/>
      <c r="FC52" s="49"/>
      <c r="FD52" s="35"/>
      <c r="FE52" s="51"/>
      <c r="FF52" s="113"/>
      <c r="FG52" s="114"/>
      <c r="FH52" s="110"/>
      <c r="FI52" s="110"/>
      <c r="FJ52" s="110"/>
      <c r="FK52" s="110"/>
      <c r="FL52" s="53"/>
      <c r="FM52" s="53"/>
      <c r="FN52" s="114"/>
      <c r="FO52" s="110"/>
      <c r="FP52" s="110"/>
      <c r="FQ52" s="110"/>
      <c r="FR52" s="110"/>
      <c r="FS52" s="53"/>
      <c r="FT52" s="53"/>
      <c r="FU52" s="114"/>
      <c r="FV52" s="110"/>
      <c r="FW52" s="110"/>
      <c r="FX52" s="110"/>
      <c r="FY52" s="110"/>
      <c r="FZ52" s="53"/>
      <c r="GA52" s="53"/>
      <c r="GB52" s="114"/>
      <c r="GC52" s="110"/>
      <c r="GD52" s="110"/>
      <c r="GE52" s="110"/>
      <c r="GF52" s="110"/>
      <c r="GG52" s="53"/>
      <c r="GH52" s="53"/>
      <c r="GI52" s="114"/>
      <c r="GJ52" s="110"/>
      <c r="GK52" s="110"/>
      <c r="GL52" s="110"/>
      <c r="GM52" s="110"/>
      <c r="GN52" s="53"/>
      <c r="GO52" s="53"/>
      <c r="GP52" s="114"/>
      <c r="GQ52" s="110"/>
      <c r="GR52" s="110"/>
      <c r="GS52" s="110"/>
      <c r="GT52" s="110"/>
      <c r="GU52" s="53"/>
      <c r="GV52" s="53"/>
      <c r="GW52" s="114" t="s">
        <v>1106</v>
      </c>
      <c r="GX52" s="53"/>
      <c r="GY52" s="110"/>
      <c r="GZ52" s="53">
        <v>629332</v>
      </c>
      <c r="HA52" s="53"/>
      <c r="HB52" s="53"/>
      <c r="HC52" s="53"/>
      <c r="HD52" s="114"/>
      <c r="HE52" s="110"/>
      <c r="HF52" s="53"/>
      <c r="HG52" s="53"/>
      <c r="HH52" s="53"/>
      <c r="HI52" s="53"/>
      <c r="HJ52" s="53"/>
      <c r="HK52" s="114"/>
      <c r="HL52" s="110"/>
      <c r="HM52" s="53"/>
      <c r="HN52" s="53"/>
      <c r="HO52" s="53"/>
      <c r="HP52" s="53"/>
      <c r="HQ52" s="53"/>
      <c r="HR52" s="114"/>
      <c r="HS52" s="110"/>
      <c r="HT52" s="53"/>
      <c r="HU52" s="53"/>
      <c r="HV52" s="53"/>
      <c r="HW52" s="53"/>
      <c r="HX52" s="53"/>
      <c r="HY52" s="114"/>
      <c r="HZ52" s="110"/>
      <c r="IA52" s="53"/>
      <c r="IB52" s="53"/>
      <c r="IC52" s="53"/>
      <c r="ID52" s="53"/>
      <c r="IE52" s="115"/>
      <c r="IF52" s="116"/>
      <c r="IG52" s="117"/>
      <c r="IH52" s="117"/>
      <c r="II52" s="50"/>
    </row>
    <row r="53" spans="1:243" x14ac:dyDescent="0.3">
      <c r="A53" s="12">
        <v>52</v>
      </c>
      <c r="B53" s="7" t="s">
        <v>98</v>
      </c>
      <c r="C53" s="202" t="s">
        <v>108</v>
      </c>
      <c r="D53" s="12">
        <v>3</v>
      </c>
      <c r="E53" s="30">
        <v>1</v>
      </c>
      <c r="F53" s="31" t="s">
        <v>1107</v>
      </c>
      <c r="G53" s="31">
        <v>1</v>
      </c>
      <c r="H53" s="32">
        <v>609800</v>
      </c>
      <c r="I53" s="33" t="s">
        <v>490</v>
      </c>
      <c r="J53" s="53" t="s">
        <v>1108</v>
      </c>
      <c r="K53" s="31" t="s">
        <v>1109</v>
      </c>
      <c r="L53" s="31" t="s">
        <v>1110</v>
      </c>
      <c r="M53" s="33" t="s">
        <v>303</v>
      </c>
      <c r="N53" s="33">
        <v>2</v>
      </c>
      <c r="O53" s="33"/>
      <c r="P53" s="53" t="s">
        <v>1111</v>
      </c>
      <c r="Q53" s="53" t="s">
        <v>750</v>
      </c>
      <c r="R53" s="33" t="s">
        <v>751</v>
      </c>
      <c r="S53" s="33">
        <v>1</v>
      </c>
      <c r="T53" s="53" t="s">
        <v>1112</v>
      </c>
      <c r="U53" s="34">
        <v>61</v>
      </c>
      <c r="V53" s="53"/>
      <c r="W53" s="53"/>
      <c r="X53" s="53"/>
      <c r="Y53" s="53"/>
      <c r="Z53" s="53"/>
      <c r="AA53" s="53"/>
      <c r="AB53" s="53"/>
      <c r="AC53" s="103"/>
      <c r="AD53" s="53" t="s">
        <v>185</v>
      </c>
      <c r="AE53" s="53"/>
      <c r="AF53" s="104"/>
      <c r="AG53" s="35">
        <v>1</v>
      </c>
      <c r="AH53" s="35"/>
      <c r="AI53" s="35"/>
      <c r="AJ53" s="35"/>
      <c r="AK53" s="35"/>
      <c r="AL53" s="35"/>
      <c r="AM53" s="35"/>
      <c r="AN53" s="35"/>
      <c r="AO53" s="35"/>
      <c r="AP53" s="36">
        <v>17882</v>
      </c>
      <c r="AQ53" s="36">
        <v>8822</v>
      </c>
      <c r="AR53" s="36">
        <v>26704</v>
      </c>
      <c r="AS53" s="37">
        <v>0.66963750748951467</v>
      </c>
      <c r="AT53" s="38" t="s">
        <v>1113</v>
      </c>
      <c r="AU53" s="38">
        <v>17882</v>
      </c>
      <c r="AV53" s="38" t="s">
        <v>185</v>
      </c>
      <c r="AW53" s="38">
        <v>0</v>
      </c>
      <c r="AX53" s="38" t="s">
        <v>185</v>
      </c>
      <c r="AY53" s="38">
        <v>0</v>
      </c>
      <c r="AZ53" s="38"/>
      <c r="BA53" s="38"/>
      <c r="BB53" s="38" t="s">
        <v>185</v>
      </c>
      <c r="BC53" s="38">
        <v>0</v>
      </c>
      <c r="BD53" s="38"/>
      <c r="BE53" s="38"/>
      <c r="BF53" s="38"/>
      <c r="BG53" s="38"/>
      <c r="BH53" s="38" t="s">
        <v>185</v>
      </c>
      <c r="BI53" s="38">
        <v>0</v>
      </c>
      <c r="BJ53" s="38" t="s">
        <v>185</v>
      </c>
      <c r="BK53" s="38">
        <v>0</v>
      </c>
      <c r="BL53" s="38"/>
      <c r="BM53" s="38"/>
      <c r="BN53" s="38"/>
      <c r="BO53" s="38"/>
      <c r="BP53" s="38" t="s">
        <v>185</v>
      </c>
      <c r="BQ53" s="38">
        <v>0</v>
      </c>
      <c r="BR53" s="38" t="s">
        <v>1114</v>
      </c>
      <c r="BS53" s="38">
        <v>8822</v>
      </c>
      <c r="BT53" s="53"/>
      <c r="BU53" s="39">
        <v>2</v>
      </c>
      <c r="BV53" s="40">
        <v>59</v>
      </c>
      <c r="BW53" s="39">
        <v>61</v>
      </c>
      <c r="BX53" s="41">
        <v>3.2786885245901641E-2</v>
      </c>
      <c r="BY53" s="34">
        <v>2</v>
      </c>
      <c r="BZ53" s="34">
        <v>58</v>
      </c>
      <c r="CA53" s="34">
        <v>60</v>
      </c>
      <c r="CB53" s="34">
        <v>0</v>
      </c>
      <c r="CC53" s="42">
        <v>1</v>
      </c>
      <c r="CD53" s="34">
        <v>1</v>
      </c>
      <c r="CE53" s="43">
        <v>0.98360655737704916</v>
      </c>
      <c r="CF53" s="44">
        <v>61</v>
      </c>
      <c r="CG53" s="44">
        <v>0</v>
      </c>
      <c r="CH53" s="43">
        <v>1</v>
      </c>
      <c r="CI53" s="44">
        <v>0</v>
      </c>
      <c r="CJ53" s="44">
        <v>2</v>
      </c>
      <c r="CK53" s="44">
        <v>0</v>
      </c>
      <c r="CL53" s="44">
        <v>0</v>
      </c>
      <c r="CM53" s="44">
        <v>0</v>
      </c>
      <c r="CN53" s="44">
        <v>0</v>
      </c>
      <c r="CO53" s="44">
        <v>0</v>
      </c>
      <c r="CP53" s="44">
        <v>0</v>
      </c>
      <c r="CQ53" s="44">
        <v>0</v>
      </c>
      <c r="CR53" s="44">
        <v>0</v>
      </c>
      <c r="CS53" s="44">
        <v>0</v>
      </c>
      <c r="CT53" s="44">
        <v>0</v>
      </c>
      <c r="CU53" s="45">
        <v>1173</v>
      </c>
      <c r="CV53" s="45">
        <v>1566</v>
      </c>
      <c r="CW53" s="45">
        <v>1159</v>
      </c>
      <c r="CX53" s="34">
        <v>22</v>
      </c>
      <c r="CY53" s="34">
        <v>30</v>
      </c>
      <c r="CZ53" s="34">
        <v>22</v>
      </c>
      <c r="DA53" s="47"/>
      <c r="DB53" s="105">
        <v>674090</v>
      </c>
      <c r="DC53" s="105"/>
      <c r="DD53" s="106">
        <v>674090</v>
      </c>
      <c r="DE53" s="105">
        <v>-539861</v>
      </c>
      <c r="DF53" s="107">
        <v>-304153</v>
      </c>
      <c r="DG53" s="108"/>
      <c r="DH53" s="108">
        <v>56915</v>
      </c>
      <c r="DI53" s="108">
        <v>7400</v>
      </c>
      <c r="DJ53" s="108">
        <v>18000</v>
      </c>
      <c r="DK53" s="108">
        <v>55659</v>
      </c>
      <c r="DL53" s="53"/>
      <c r="DM53" s="108"/>
      <c r="DN53" s="109">
        <v>137974</v>
      </c>
      <c r="DO53" s="53" t="s">
        <v>776</v>
      </c>
      <c r="DP53" s="110">
        <v>11500</v>
      </c>
      <c r="DQ53" s="53" t="s">
        <v>776</v>
      </c>
      <c r="DR53" s="110" t="s">
        <v>776</v>
      </c>
      <c r="DS53" s="110">
        <v>200</v>
      </c>
      <c r="DT53" s="53"/>
      <c r="DU53" s="110">
        <v>86227</v>
      </c>
      <c r="DV53" s="111">
        <v>235901</v>
      </c>
      <c r="DW53" s="61"/>
      <c r="DX53" s="105">
        <v>909541</v>
      </c>
      <c r="DY53" s="105">
        <v>304409</v>
      </c>
      <c r="DZ53" s="105">
        <v>0</v>
      </c>
      <c r="EA53" s="105">
        <v>957096</v>
      </c>
      <c r="EB53" s="48">
        <v>0.70430761386527574</v>
      </c>
      <c r="EC53" s="62"/>
      <c r="ED53" s="53"/>
      <c r="EE53" s="108"/>
      <c r="EF53" s="53"/>
      <c r="EG53" s="108"/>
      <c r="EH53" s="53"/>
      <c r="EI53" s="108"/>
      <c r="EJ53" s="53"/>
      <c r="EK53" s="108"/>
      <c r="EL53" s="53"/>
      <c r="EM53" s="108"/>
      <c r="EN53" s="108">
        <v>0</v>
      </c>
      <c r="EO53" s="112"/>
      <c r="EP53" s="49"/>
      <c r="EQ53" s="35"/>
      <c r="ER53" s="49"/>
      <c r="ES53" s="49"/>
      <c r="ET53" s="35"/>
      <c r="EU53" s="51"/>
      <c r="EV53" s="49" t="s">
        <v>1115</v>
      </c>
      <c r="EW53" s="35">
        <v>2</v>
      </c>
      <c r="EX53" s="35" t="s">
        <v>1116</v>
      </c>
      <c r="EY53" s="49"/>
      <c r="EZ53" s="35"/>
      <c r="FA53" s="51"/>
      <c r="FB53" s="51"/>
      <c r="FC53" s="49"/>
      <c r="FD53" s="35"/>
      <c r="FE53" s="51"/>
      <c r="FF53" s="113"/>
      <c r="FG53" s="114" t="s">
        <v>977</v>
      </c>
      <c r="FH53" s="110"/>
      <c r="FI53" s="110"/>
      <c r="FJ53" s="110"/>
      <c r="FK53" s="110">
        <v>12000</v>
      </c>
      <c r="FL53" s="53" t="s">
        <v>1117</v>
      </c>
      <c r="FM53" s="53"/>
      <c r="FN53" s="114" t="s">
        <v>1118</v>
      </c>
      <c r="FO53" s="110">
        <v>10000</v>
      </c>
      <c r="FP53" s="110"/>
      <c r="FQ53" s="110"/>
      <c r="FR53" s="110"/>
      <c r="FS53" s="53"/>
      <c r="FT53" s="53"/>
      <c r="FU53" s="114"/>
      <c r="FV53" s="110"/>
      <c r="FW53" s="110"/>
      <c r="FX53" s="110"/>
      <c r="FY53" s="110"/>
      <c r="FZ53" s="53"/>
      <c r="GA53" s="53"/>
      <c r="GB53" s="114"/>
      <c r="GC53" s="110"/>
      <c r="GD53" s="110"/>
      <c r="GE53" s="110"/>
      <c r="GF53" s="110"/>
      <c r="GG53" s="53"/>
      <c r="GH53" s="53"/>
      <c r="GI53" s="114"/>
      <c r="GJ53" s="110"/>
      <c r="GK53" s="110"/>
      <c r="GL53" s="110"/>
      <c r="GM53" s="110"/>
      <c r="GN53" s="53"/>
      <c r="GO53" s="53"/>
      <c r="GP53" s="114"/>
      <c r="GQ53" s="110"/>
      <c r="GR53" s="110"/>
      <c r="GS53" s="110"/>
      <c r="GT53" s="110"/>
      <c r="GU53" s="53"/>
      <c r="GV53" s="53"/>
      <c r="GW53" s="114"/>
      <c r="GX53" s="53"/>
      <c r="GY53" s="110"/>
      <c r="GZ53" s="53"/>
      <c r="HA53" s="53"/>
      <c r="HB53" s="53"/>
      <c r="HC53" s="53"/>
      <c r="HD53" s="114"/>
      <c r="HE53" s="110"/>
      <c r="HF53" s="53"/>
      <c r="HG53" s="53"/>
      <c r="HH53" s="53"/>
      <c r="HI53" s="53"/>
      <c r="HJ53" s="53"/>
      <c r="HK53" s="114"/>
      <c r="HL53" s="110"/>
      <c r="HM53" s="53"/>
      <c r="HN53" s="53"/>
      <c r="HO53" s="53"/>
      <c r="HP53" s="53"/>
      <c r="HQ53" s="53"/>
      <c r="HR53" s="114"/>
      <c r="HS53" s="110"/>
      <c r="HT53" s="53"/>
      <c r="HU53" s="53"/>
      <c r="HV53" s="53"/>
      <c r="HW53" s="53"/>
      <c r="HX53" s="53"/>
      <c r="HY53" s="114"/>
      <c r="HZ53" s="110"/>
      <c r="IA53" s="53"/>
      <c r="IB53" s="53"/>
      <c r="IC53" s="53"/>
      <c r="ID53" s="53"/>
      <c r="IE53" s="115"/>
      <c r="IF53" s="116"/>
      <c r="IG53" s="117"/>
      <c r="IH53" s="117"/>
      <c r="II53" s="50"/>
    </row>
    <row r="54" spans="1:243" x14ac:dyDescent="0.3">
      <c r="A54" s="12">
        <v>53</v>
      </c>
      <c r="B54" s="7" t="s">
        <v>99</v>
      </c>
      <c r="C54" s="202" t="s">
        <v>109</v>
      </c>
      <c r="D54" s="12">
        <v>7</v>
      </c>
      <c r="E54" s="30">
        <v>1</v>
      </c>
      <c r="F54" s="31" t="s">
        <v>1119</v>
      </c>
      <c r="G54" s="57">
        <v>1</v>
      </c>
      <c r="H54" s="32"/>
      <c r="I54" s="33" t="s">
        <v>174</v>
      </c>
      <c r="J54" s="53" t="s">
        <v>1120</v>
      </c>
      <c r="K54" s="31" t="s">
        <v>1121</v>
      </c>
      <c r="L54" s="31" t="s">
        <v>1122</v>
      </c>
      <c r="M54" s="33" t="s">
        <v>223</v>
      </c>
      <c r="N54" s="33">
        <v>2</v>
      </c>
      <c r="O54" s="33"/>
      <c r="P54" s="53" t="s">
        <v>1123</v>
      </c>
      <c r="Q54" s="53" t="s">
        <v>385</v>
      </c>
      <c r="R54" s="33" t="s">
        <v>751</v>
      </c>
      <c r="S54" s="33">
        <v>1</v>
      </c>
      <c r="T54" s="53" t="s">
        <v>1123</v>
      </c>
      <c r="U54" s="34">
        <v>32</v>
      </c>
      <c r="V54" s="53" t="s">
        <v>185</v>
      </c>
      <c r="W54" s="53" t="s">
        <v>185</v>
      </c>
      <c r="X54" s="53" t="s">
        <v>185</v>
      </c>
      <c r="Y54" s="53" t="s">
        <v>185</v>
      </c>
      <c r="Z54" s="53" t="s">
        <v>185</v>
      </c>
      <c r="AA54" s="53" t="s">
        <v>185</v>
      </c>
      <c r="AB54" s="53" t="s">
        <v>185</v>
      </c>
      <c r="AC54" s="103" t="s">
        <v>185</v>
      </c>
      <c r="AD54" s="53" t="s">
        <v>185</v>
      </c>
      <c r="AE54" s="53" t="s">
        <v>185</v>
      </c>
      <c r="AF54" s="104"/>
      <c r="AG54" s="35">
        <v>1</v>
      </c>
      <c r="AH54" s="35"/>
      <c r="AI54" s="35"/>
      <c r="AJ54" s="35"/>
      <c r="AK54" s="35"/>
      <c r="AL54" s="35"/>
      <c r="AM54" s="35"/>
      <c r="AN54" s="35"/>
      <c r="AO54" s="35"/>
      <c r="AP54" s="36">
        <v>8650</v>
      </c>
      <c r="AQ54" s="36">
        <v>71672</v>
      </c>
      <c r="AR54" s="36">
        <v>80322</v>
      </c>
      <c r="AS54" s="37">
        <v>0.10769154154528025</v>
      </c>
      <c r="AT54" s="38" t="s">
        <v>1124</v>
      </c>
      <c r="AU54" s="38">
        <v>6626</v>
      </c>
      <c r="AV54" s="38" t="s">
        <v>185</v>
      </c>
      <c r="AW54" s="38">
        <v>0</v>
      </c>
      <c r="AX54" s="38" t="s">
        <v>185</v>
      </c>
      <c r="AY54" s="38">
        <v>0</v>
      </c>
      <c r="AZ54" s="38"/>
      <c r="BA54" s="38"/>
      <c r="BB54" s="38" t="s">
        <v>185</v>
      </c>
      <c r="BC54" s="38">
        <v>0</v>
      </c>
      <c r="BD54" s="38"/>
      <c r="BE54" s="38"/>
      <c r="BF54" s="38"/>
      <c r="BG54" s="38"/>
      <c r="BH54" s="38" t="s">
        <v>1125</v>
      </c>
      <c r="BI54" s="38">
        <v>1744</v>
      </c>
      <c r="BJ54" s="38" t="s">
        <v>185</v>
      </c>
      <c r="BK54" s="38">
        <v>0</v>
      </c>
      <c r="BL54" s="38"/>
      <c r="BM54" s="38"/>
      <c r="BN54" s="38"/>
      <c r="BO54" s="38"/>
      <c r="BP54" s="38" t="s">
        <v>1126</v>
      </c>
      <c r="BQ54" s="38">
        <v>280</v>
      </c>
      <c r="BR54" s="38" t="s">
        <v>1127</v>
      </c>
      <c r="BS54" s="38">
        <v>71672</v>
      </c>
      <c r="BT54" s="53"/>
      <c r="BU54" s="39">
        <v>12</v>
      </c>
      <c r="BV54" s="40">
        <v>20</v>
      </c>
      <c r="BW54" s="39">
        <v>32</v>
      </c>
      <c r="BX54" s="41">
        <v>0.375</v>
      </c>
      <c r="BY54" s="34">
        <v>0</v>
      </c>
      <c r="BZ54" s="34">
        <v>12</v>
      </c>
      <c r="CA54" s="34">
        <v>12</v>
      </c>
      <c r="CB54" s="34">
        <v>12</v>
      </c>
      <c r="CC54" s="42">
        <v>8</v>
      </c>
      <c r="CD54" s="34">
        <v>20</v>
      </c>
      <c r="CE54" s="43">
        <v>0.375</v>
      </c>
      <c r="CF54" s="44">
        <v>0</v>
      </c>
      <c r="CG54" s="44">
        <v>32</v>
      </c>
      <c r="CH54" s="43">
        <v>0</v>
      </c>
      <c r="CI54" s="44">
        <v>0</v>
      </c>
      <c r="CJ54" s="44">
        <v>0</v>
      </c>
      <c r="CK54" s="44">
        <v>0</v>
      </c>
      <c r="CL54" s="44">
        <v>0</v>
      </c>
      <c r="CM54" s="44">
        <v>7</v>
      </c>
      <c r="CN54" s="44">
        <v>0</v>
      </c>
      <c r="CO54" s="44">
        <v>0</v>
      </c>
      <c r="CP54" s="44">
        <v>0</v>
      </c>
      <c r="CQ54" s="44">
        <v>0</v>
      </c>
      <c r="CR54" s="44">
        <v>0</v>
      </c>
      <c r="CS54" s="44">
        <v>5</v>
      </c>
      <c r="CT54" s="44">
        <v>0</v>
      </c>
      <c r="CU54" s="45">
        <v>1269</v>
      </c>
      <c r="CV54" s="45">
        <v>1178</v>
      </c>
      <c r="CW54" s="45">
        <v>1328</v>
      </c>
      <c r="CX54" s="34">
        <v>30</v>
      </c>
      <c r="CY54" s="34">
        <v>31</v>
      </c>
      <c r="CZ54" s="34">
        <v>20</v>
      </c>
      <c r="DA54" s="47"/>
      <c r="DB54" s="105">
        <v>2123088</v>
      </c>
      <c r="DC54" s="105"/>
      <c r="DD54" s="106">
        <v>2123088</v>
      </c>
      <c r="DE54" s="105">
        <v>-261684</v>
      </c>
      <c r="DF54" s="107">
        <v>-92660</v>
      </c>
      <c r="DG54" s="108"/>
      <c r="DH54" s="108">
        <v>109767</v>
      </c>
      <c r="DI54" s="108">
        <v>20000</v>
      </c>
      <c r="DJ54" s="108">
        <v>16500</v>
      </c>
      <c r="DK54" s="108">
        <v>10360</v>
      </c>
      <c r="DL54" s="53" t="s">
        <v>1128</v>
      </c>
      <c r="DM54" s="108">
        <v>53000</v>
      </c>
      <c r="DN54" s="109">
        <v>209627</v>
      </c>
      <c r="DO54" s="53" t="s">
        <v>1129</v>
      </c>
      <c r="DP54" s="110">
        <v>3472</v>
      </c>
      <c r="DQ54" s="53"/>
      <c r="DR54" s="110"/>
      <c r="DS54" s="110">
        <v>123</v>
      </c>
      <c r="DT54" s="53" t="s">
        <v>1130</v>
      </c>
      <c r="DU54" s="110">
        <v>46341</v>
      </c>
      <c r="DV54" s="111">
        <v>259563</v>
      </c>
      <c r="DW54" s="61"/>
      <c r="DX54" s="105">
        <v>1966576</v>
      </c>
      <c r="DY54" s="105">
        <v>418196</v>
      </c>
      <c r="DZ54" s="105">
        <v>90539</v>
      </c>
      <c r="EA54" s="105">
        <v>234554</v>
      </c>
      <c r="EB54" s="48">
        <v>9.0515957945718259</v>
      </c>
      <c r="EC54" s="62"/>
      <c r="ED54" s="53"/>
      <c r="EE54" s="108"/>
      <c r="EF54" s="53"/>
      <c r="EG54" s="108"/>
      <c r="EH54" s="53"/>
      <c r="EI54" s="108"/>
      <c r="EJ54" s="53"/>
      <c r="EK54" s="108"/>
      <c r="EL54" s="53"/>
      <c r="EM54" s="108"/>
      <c r="EN54" s="108">
        <v>0</v>
      </c>
      <c r="EO54" s="112"/>
      <c r="EP54" s="49"/>
      <c r="EQ54" s="35"/>
      <c r="ER54" s="49"/>
      <c r="ES54" s="49" t="s">
        <v>212</v>
      </c>
      <c r="ET54" s="35">
        <v>2</v>
      </c>
      <c r="EU54" s="51" t="s">
        <v>1131</v>
      </c>
      <c r="EV54" s="49"/>
      <c r="EW54" s="35"/>
      <c r="EX54" s="51"/>
      <c r="EY54" s="49"/>
      <c r="EZ54" s="35"/>
      <c r="FA54" s="51"/>
      <c r="FB54" s="51" t="s">
        <v>1132</v>
      </c>
      <c r="FC54" s="49" t="s">
        <v>1133</v>
      </c>
      <c r="FD54" s="35">
        <v>13</v>
      </c>
      <c r="FE54" s="51" t="s">
        <v>1134</v>
      </c>
      <c r="FF54" s="113"/>
      <c r="FG54" s="114" t="s">
        <v>1135</v>
      </c>
      <c r="FH54" s="110"/>
      <c r="FI54" s="110"/>
      <c r="FJ54" s="110">
        <v>3472</v>
      </c>
      <c r="FK54" s="110"/>
      <c r="FL54" s="53"/>
      <c r="FM54" s="53"/>
      <c r="FN54" s="114" t="s">
        <v>776</v>
      </c>
      <c r="FO54" s="110" t="s">
        <v>776</v>
      </c>
      <c r="FP54" s="110" t="s">
        <v>776</v>
      </c>
      <c r="FQ54" s="110" t="s">
        <v>776</v>
      </c>
      <c r="FR54" s="110"/>
      <c r="FS54" s="53"/>
      <c r="FT54" s="53"/>
      <c r="FU54" s="114"/>
      <c r="FV54" s="110"/>
      <c r="FW54" s="110"/>
      <c r="FX54" s="110"/>
      <c r="FY54" s="110"/>
      <c r="FZ54" s="53"/>
      <c r="GA54" s="53"/>
      <c r="GB54" s="114"/>
      <c r="GC54" s="110"/>
      <c r="GD54" s="110"/>
      <c r="GE54" s="110"/>
      <c r="GF54" s="110"/>
      <c r="GG54" s="53"/>
      <c r="GH54" s="53"/>
      <c r="GI54" s="114"/>
      <c r="GJ54" s="110"/>
      <c r="GK54" s="110"/>
      <c r="GL54" s="110"/>
      <c r="GM54" s="110"/>
      <c r="GN54" s="53"/>
      <c r="GO54" s="53"/>
      <c r="GP54" s="114"/>
      <c r="GQ54" s="110"/>
      <c r="GR54" s="110"/>
      <c r="GS54" s="110"/>
      <c r="GT54" s="110"/>
      <c r="GU54" s="53"/>
      <c r="GV54" s="53"/>
      <c r="GW54" s="114" t="s">
        <v>644</v>
      </c>
      <c r="GX54" s="53"/>
      <c r="GY54" s="110"/>
      <c r="GZ54" s="53">
        <v>50000</v>
      </c>
      <c r="HA54" s="53"/>
      <c r="HB54" s="53"/>
      <c r="HC54" s="53"/>
      <c r="HD54" s="114"/>
      <c r="HE54" s="110"/>
      <c r="HF54" s="53"/>
      <c r="HG54" s="53"/>
      <c r="HH54" s="53"/>
      <c r="HI54" s="53"/>
      <c r="HJ54" s="53"/>
      <c r="HK54" s="114"/>
      <c r="HL54" s="110"/>
      <c r="HM54" s="53"/>
      <c r="HN54" s="53"/>
      <c r="HO54" s="53"/>
      <c r="HP54" s="53"/>
      <c r="HQ54" s="53"/>
      <c r="HR54" s="114"/>
      <c r="HS54" s="110"/>
      <c r="HT54" s="53"/>
      <c r="HU54" s="53"/>
      <c r="HV54" s="53"/>
      <c r="HW54" s="53"/>
      <c r="HX54" s="53"/>
      <c r="HY54" s="114"/>
      <c r="HZ54" s="110"/>
      <c r="IA54" s="53"/>
      <c r="IB54" s="53"/>
      <c r="IC54" s="53"/>
      <c r="ID54" s="53"/>
      <c r="IE54" s="115"/>
      <c r="IF54" s="116"/>
      <c r="IG54" s="117"/>
      <c r="IH54" s="117"/>
      <c r="II54" s="50"/>
    </row>
    <row r="55" spans="1:243" x14ac:dyDescent="0.3">
      <c r="A55" s="12">
        <v>54</v>
      </c>
      <c r="B55" s="7" t="s">
        <v>100</v>
      </c>
      <c r="C55" s="11" t="s">
        <v>110</v>
      </c>
      <c r="D55" s="8">
        <v>1</v>
      </c>
      <c r="E55" s="30">
        <v>2</v>
      </c>
      <c r="F55" s="31" t="s">
        <v>1136</v>
      </c>
      <c r="G55" s="31">
        <v>1</v>
      </c>
      <c r="H55" s="32">
        <v>472010</v>
      </c>
      <c r="I55" s="33" t="s">
        <v>199</v>
      </c>
      <c r="J55" s="53" t="s">
        <v>1137</v>
      </c>
      <c r="K55" s="31" t="s">
        <v>1138</v>
      </c>
      <c r="L55" s="31" t="s">
        <v>1139</v>
      </c>
      <c r="M55" s="33" t="s">
        <v>223</v>
      </c>
      <c r="N55" s="33">
        <v>5</v>
      </c>
      <c r="O55" s="33"/>
      <c r="P55" s="53" t="s">
        <v>1140</v>
      </c>
      <c r="Q55" s="53" t="s">
        <v>290</v>
      </c>
      <c r="R55" s="33" t="s">
        <v>226</v>
      </c>
      <c r="S55" s="33">
        <v>9</v>
      </c>
      <c r="T55" s="53" t="s">
        <v>1141</v>
      </c>
      <c r="U55" s="34">
        <v>28</v>
      </c>
      <c r="V55" s="53" t="s">
        <v>1136</v>
      </c>
      <c r="W55" s="53">
        <v>55</v>
      </c>
      <c r="X55" s="53" t="s">
        <v>1142</v>
      </c>
      <c r="Y55" s="53">
        <v>15</v>
      </c>
      <c r="Z55" s="53" t="s">
        <v>1143</v>
      </c>
      <c r="AA55" s="53">
        <v>15</v>
      </c>
      <c r="AB55" s="53" t="s">
        <v>1144</v>
      </c>
      <c r="AC55" s="53">
        <v>10</v>
      </c>
      <c r="AD55" s="53" t="s">
        <v>210</v>
      </c>
      <c r="AE55" s="53">
        <v>5</v>
      </c>
      <c r="AF55" s="104">
        <v>100</v>
      </c>
      <c r="AG55" s="35">
        <v>1</v>
      </c>
      <c r="AH55" s="35"/>
      <c r="AI55" s="35"/>
      <c r="AJ55" s="35"/>
      <c r="AK55" s="35"/>
      <c r="AL55" s="35"/>
      <c r="AM55" s="35"/>
      <c r="AN55" s="35"/>
      <c r="AO55" s="35">
        <v>1</v>
      </c>
      <c r="AP55" s="36">
        <v>94</v>
      </c>
      <c r="AQ55" s="36">
        <v>0</v>
      </c>
      <c r="AR55" s="36">
        <v>94</v>
      </c>
      <c r="AS55" s="37">
        <v>1</v>
      </c>
      <c r="AT55" s="38" t="s">
        <v>185</v>
      </c>
      <c r="AU55" s="38">
        <v>0</v>
      </c>
      <c r="AV55" s="38" t="s">
        <v>185</v>
      </c>
      <c r="AW55" s="38">
        <v>0</v>
      </c>
      <c r="AX55" s="38" t="s">
        <v>1145</v>
      </c>
      <c r="AY55" s="38">
        <v>84</v>
      </c>
      <c r="AZ55" s="38"/>
      <c r="BA55" s="38"/>
      <c r="BB55" s="38" t="s">
        <v>185</v>
      </c>
      <c r="BC55" s="38">
        <v>0</v>
      </c>
      <c r="BD55" s="38"/>
      <c r="BE55" s="38"/>
      <c r="BF55" s="38"/>
      <c r="BG55" s="38"/>
      <c r="BH55" s="38" t="s">
        <v>185</v>
      </c>
      <c r="BI55" s="38">
        <v>0</v>
      </c>
      <c r="BJ55" s="38" t="s">
        <v>1146</v>
      </c>
      <c r="BK55" s="38">
        <v>10</v>
      </c>
      <c r="BL55" s="38"/>
      <c r="BM55" s="38"/>
      <c r="BN55" s="38"/>
      <c r="BO55" s="38"/>
      <c r="BP55" s="38" t="s">
        <v>185</v>
      </c>
      <c r="BQ55" s="38">
        <v>0</v>
      </c>
      <c r="BR55" s="38" t="s">
        <v>185</v>
      </c>
      <c r="BS55" s="38">
        <v>0</v>
      </c>
      <c r="BT55" s="53"/>
      <c r="BU55" s="39">
        <v>16</v>
      </c>
      <c r="BV55" s="40">
        <v>12</v>
      </c>
      <c r="BW55" s="39">
        <v>28</v>
      </c>
      <c r="BX55" s="41">
        <v>0.5714285714285714</v>
      </c>
      <c r="BY55" s="34">
        <v>6</v>
      </c>
      <c r="BZ55" s="34">
        <v>3</v>
      </c>
      <c r="CA55" s="34">
        <v>9</v>
      </c>
      <c r="CB55" s="34">
        <v>10</v>
      </c>
      <c r="CC55" s="42">
        <v>9</v>
      </c>
      <c r="CD55" s="34">
        <v>19</v>
      </c>
      <c r="CE55" s="43">
        <v>0.32142857142857145</v>
      </c>
      <c r="CF55" s="44">
        <v>0</v>
      </c>
      <c r="CG55" s="44">
        <v>28</v>
      </c>
      <c r="CH55" s="43">
        <v>0</v>
      </c>
      <c r="CI55" s="44">
        <v>2</v>
      </c>
      <c r="CJ55" s="44">
        <v>3</v>
      </c>
      <c r="CK55" s="44">
        <v>4</v>
      </c>
      <c r="CL55" s="44">
        <v>0</v>
      </c>
      <c r="CM55" s="44">
        <v>1</v>
      </c>
      <c r="CN55" s="44">
        <v>0</v>
      </c>
      <c r="CO55" s="44">
        <v>0</v>
      </c>
      <c r="CP55" s="44">
        <v>0</v>
      </c>
      <c r="CQ55" s="44">
        <v>6</v>
      </c>
      <c r="CR55" s="44">
        <v>0</v>
      </c>
      <c r="CS55" s="44">
        <v>0</v>
      </c>
      <c r="CT55" s="44">
        <v>0</v>
      </c>
      <c r="CU55" s="45">
        <v>1189</v>
      </c>
      <c r="CV55" s="45">
        <v>1113</v>
      </c>
      <c r="CW55" s="45">
        <v>1290</v>
      </c>
      <c r="CX55" s="34">
        <v>40</v>
      </c>
      <c r="CY55" s="34">
        <v>40</v>
      </c>
      <c r="CZ55" s="34">
        <v>40</v>
      </c>
      <c r="DA55" s="47"/>
      <c r="DB55" s="105">
        <v>11969</v>
      </c>
      <c r="DC55" s="105">
        <v>705375</v>
      </c>
      <c r="DD55" s="106">
        <v>717344</v>
      </c>
      <c r="DE55" s="105">
        <v>-189980</v>
      </c>
      <c r="DF55" s="107">
        <v>21018</v>
      </c>
      <c r="DG55" s="108"/>
      <c r="DH55" s="108">
        <v>164207</v>
      </c>
      <c r="DI55" s="108">
        <v>10597</v>
      </c>
      <c r="DJ55" s="108">
        <v>11000</v>
      </c>
      <c r="DK55" s="108">
        <v>754</v>
      </c>
      <c r="DL55" s="53" t="s">
        <v>1147</v>
      </c>
      <c r="DM55" s="108">
        <v>27939</v>
      </c>
      <c r="DN55" s="109">
        <v>214497</v>
      </c>
      <c r="DO55" s="53"/>
      <c r="DP55" s="110"/>
      <c r="DQ55" s="53"/>
      <c r="DR55" s="110"/>
      <c r="DS55" s="110"/>
      <c r="DT55" s="53"/>
      <c r="DU55" s="110">
        <v>2928</v>
      </c>
      <c r="DV55" s="111">
        <v>217425</v>
      </c>
      <c r="DW55" s="61"/>
      <c r="DX55" s="105">
        <v>703901</v>
      </c>
      <c r="DY55" s="105">
        <v>452744</v>
      </c>
      <c r="DZ55" s="105">
        <v>5116</v>
      </c>
      <c r="EA55" s="105">
        <v>454710</v>
      </c>
      <c r="EB55" s="48">
        <v>1.5775857139715423</v>
      </c>
      <c r="EC55" s="103"/>
      <c r="ED55" s="53" t="s">
        <v>1148</v>
      </c>
      <c r="EE55" s="108">
        <v>30000</v>
      </c>
      <c r="EF55" s="53"/>
      <c r="EG55" s="108"/>
      <c r="EH55" s="53"/>
      <c r="EI55" s="108"/>
      <c r="EJ55" s="53"/>
      <c r="EK55" s="108"/>
      <c r="EL55" s="53"/>
      <c r="EM55" s="108"/>
      <c r="EN55" s="108">
        <v>30000</v>
      </c>
      <c r="EO55" s="112"/>
      <c r="EP55" s="49"/>
      <c r="EQ55" s="35"/>
      <c r="ER55" s="49"/>
      <c r="ES55" s="49"/>
      <c r="ET55" s="35"/>
      <c r="EU55" s="51"/>
      <c r="EV55" s="49" t="s">
        <v>1149</v>
      </c>
      <c r="EW55" s="35">
        <v>4</v>
      </c>
      <c r="EX55" s="35" t="s">
        <v>1150</v>
      </c>
      <c r="EY55" s="49"/>
      <c r="EZ55" s="35"/>
      <c r="FA55" s="51"/>
      <c r="FB55" s="51"/>
      <c r="FC55" s="49"/>
      <c r="FD55" s="35"/>
      <c r="FE55" s="51"/>
      <c r="FF55" s="113"/>
      <c r="FG55" s="114"/>
      <c r="FH55" s="110"/>
      <c r="FI55" s="110"/>
      <c r="FJ55" s="110"/>
      <c r="FK55" s="110"/>
      <c r="FL55" s="53"/>
      <c r="FM55" s="53"/>
      <c r="FN55" s="114"/>
      <c r="FO55" s="110"/>
      <c r="FP55" s="110"/>
      <c r="FQ55" s="110"/>
      <c r="FR55" s="110"/>
      <c r="FS55" s="53"/>
      <c r="FT55" s="53"/>
      <c r="FU55" s="114"/>
      <c r="FV55" s="110"/>
      <c r="FW55" s="110"/>
      <c r="FX55" s="110"/>
      <c r="FY55" s="110"/>
      <c r="FZ55" s="53"/>
      <c r="GA55" s="53"/>
      <c r="GB55" s="114"/>
      <c r="GC55" s="110"/>
      <c r="GD55" s="110"/>
      <c r="GE55" s="110"/>
      <c r="GF55" s="110"/>
      <c r="GG55" s="53"/>
      <c r="GH55" s="53"/>
      <c r="GI55" s="114"/>
      <c r="GJ55" s="110"/>
      <c r="GK55" s="110"/>
      <c r="GL55" s="110"/>
      <c r="GM55" s="110"/>
      <c r="GN55" s="53"/>
      <c r="GO55" s="53"/>
      <c r="GP55" s="114"/>
      <c r="GQ55" s="110"/>
      <c r="GR55" s="110"/>
      <c r="GS55" s="110"/>
      <c r="GT55" s="110"/>
      <c r="GU55" s="53"/>
      <c r="GV55" s="53"/>
      <c r="GW55" s="114"/>
      <c r="GX55" s="110"/>
      <c r="GY55" s="110"/>
      <c r="GZ55" s="53"/>
      <c r="HA55" s="53"/>
      <c r="HB55" s="53"/>
      <c r="HC55" s="53"/>
      <c r="HD55" s="114"/>
      <c r="HE55" s="110"/>
      <c r="HF55" s="53"/>
      <c r="HG55" s="53"/>
      <c r="HH55" s="53"/>
      <c r="HI55" s="53"/>
      <c r="HJ55" s="53"/>
      <c r="HK55" s="114"/>
      <c r="HL55" s="110"/>
      <c r="HM55" s="53"/>
      <c r="HN55" s="53"/>
      <c r="HO55" s="53"/>
      <c r="HP55" s="53"/>
      <c r="HQ55" s="53"/>
      <c r="HR55" s="114"/>
      <c r="HS55" s="110"/>
      <c r="HT55" s="53"/>
      <c r="HU55" s="53"/>
      <c r="HV55" s="53"/>
      <c r="HW55" s="53"/>
      <c r="HX55" s="53"/>
      <c r="HY55" s="114"/>
      <c r="HZ55" s="110"/>
      <c r="IA55" s="53"/>
      <c r="IB55" s="53"/>
      <c r="IC55" s="53"/>
      <c r="ID55" s="53"/>
      <c r="IE55" s="115"/>
      <c r="IF55" s="116"/>
      <c r="IG55" s="117"/>
      <c r="IH55" s="117"/>
      <c r="II55" s="50"/>
    </row>
    <row r="56" spans="1:243" x14ac:dyDescent="0.3">
      <c r="A56" s="12">
        <v>55</v>
      </c>
      <c r="B56" s="7" t="s">
        <v>101</v>
      </c>
      <c r="C56" s="14" t="s">
        <v>111</v>
      </c>
      <c r="D56" s="12">
        <v>5</v>
      </c>
      <c r="E56" s="65">
        <v>1</v>
      </c>
      <c r="F56" s="31" t="s">
        <v>1151</v>
      </c>
      <c r="G56" s="31">
        <v>1</v>
      </c>
      <c r="H56" s="32">
        <v>695963</v>
      </c>
      <c r="I56" s="33" t="s">
        <v>285</v>
      </c>
      <c r="J56" s="53" t="s">
        <v>1152</v>
      </c>
      <c r="K56" s="31" t="s">
        <v>1153</v>
      </c>
      <c r="L56" s="31" t="s">
        <v>1154</v>
      </c>
      <c r="M56" s="33" t="s">
        <v>1155</v>
      </c>
      <c r="N56" s="33">
        <v>11</v>
      </c>
      <c r="O56" s="33" t="s">
        <v>1156</v>
      </c>
      <c r="P56" s="53" t="s">
        <v>1157</v>
      </c>
      <c r="Q56" s="53" t="s">
        <v>290</v>
      </c>
      <c r="R56" s="33" t="s">
        <v>226</v>
      </c>
      <c r="S56" s="33">
        <v>9</v>
      </c>
      <c r="T56" s="53" t="s">
        <v>1158</v>
      </c>
      <c r="U56" s="34">
        <f>BW56</f>
        <v>18</v>
      </c>
      <c r="V56" s="53" t="s">
        <v>1159</v>
      </c>
      <c r="W56" s="53">
        <v>9.6</v>
      </c>
      <c r="X56" s="53" t="s">
        <v>1160</v>
      </c>
      <c r="Y56" s="53">
        <v>7.4</v>
      </c>
      <c r="Z56" s="53" t="s">
        <v>1161</v>
      </c>
      <c r="AA56" s="53">
        <v>5.2</v>
      </c>
      <c r="AB56" s="53" t="s">
        <v>1162</v>
      </c>
      <c r="AC56" s="53">
        <v>4.5999999999999996</v>
      </c>
      <c r="AD56" s="53" t="s">
        <v>210</v>
      </c>
      <c r="AE56" s="53">
        <v>73.2</v>
      </c>
      <c r="AF56" s="104">
        <f>SUM(W56,Y56,AA56,AC56,AE56)</f>
        <v>100</v>
      </c>
      <c r="AG56" s="35"/>
      <c r="AH56" s="35"/>
      <c r="AI56" s="35">
        <v>1</v>
      </c>
      <c r="AJ56" s="35"/>
      <c r="AK56" s="35"/>
      <c r="AL56" s="35"/>
      <c r="AM56" s="35"/>
      <c r="AN56" s="35"/>
      <c r="AO56" s="35"/>
      <c r="AP56" s="36">
        <f>SUM(AU56,AW56,AY56,BA56,BC56,BE56,BG56,BI56,BK56,BM56,BO56,BQ56)</f>
        <v>5544</v>
      </c>
      <c r="AQ56" s="36">
        <f>BS56</f>
        <v>346</v>
      </c>
      <c r="AR56" s="36">
        <f>SUM(AP56:AQ56)</f>
        <v>5890</v>
      </c>
      <c r="AS56" s="37">
        <f>AP56/AR56</f>
        <v>0.94125636672325974</v>
      </c>
      <c r="AT56" s="38" t="s">
        <v>1163</v>
      </c>
      <c r="AU56" s="38">
        <v>5280</v>
      </c>
      <c r="AV56" s="38" t="s">
        <v>1164</v>
      </c>
      <c r="AW56" s="38">
        <v>64</v>
      </c>
      <c r="AX56" s="38" t="s">
        <v>1165</v>
      </c>
      <c r="AY56" s="38">
        <v>200</v>
      </c>
      <c r="AZ56" s="38"/>
      <c r="BA56" s="38"/>
      <c r="BB56" s="38" t="s">
        <v>185</v>
      </c>
      <c r="BC56" s="38">
        <v>0</v>
      </c>
      <c r="BD56" s="38"/>
      <c r="BE56" s="38"/>
      <c r="BF56" s="38"/>
      <c r="BG56" s="38"/>
      <c r="BH56" s="38" t="s">
        <v>185</v>
      </c>
      <c r="BI56" s="38">
        <v>0</v>
      </c>
      <c r="BJ56" s="38" t="s">
        <v>185</v>
      </c>
      <c r="BK56" s="38">
        <v>0</v>
      </c>
      <c r="BL56" s="38"/>
      <c r="BM56" s="38"/>
      <c r="BN56" s="38"/>
      <c r="BO56" s="38"/>
      <c r="BP56" s="38" t="s">
        <v>185</v>
      </c>
      <c r="BQ56" s="38">
        <v>0</v>
      </c>
      <c r="BR56" s="38" t="s">
        <v>1166</v>
      </c>
      <c r="BS56" s="38">
        <v>346</v>
      </c>
      <c r="BT56" s="53"/>
      <c r="BU56" s="39">
        <f>SUM(BY56,CB56)</f>
        <v>8</v>
      </c>
      <c r="BV56" s="40">
        <f>SUM(BZ56,CC56)</f>
        <v>10</v>
      </c>
      <c r="BW56" s="39">
        <f>SUM(BU56,BV56)</f>
        <v>18</v>
      </c>
      <c r="BX56" s="41">
        <f>BU56/BW56</f>
        <v>0.44444444444444442</v>
      </c>
      <c r="BY56" s="45">
        <v>1</v>
      </c>
      <c r="BZ56" s="34">
        <v>5</v>
      </c>
      <c r="CA56" s="34">
        <f>SUM(BY56,BZ56)</f>
        <v>6</v>
      </c>
      <c r="CB56" s="45">
        <v>7</v>
      </c>
      <c r="CC56" s="42">
        <v>5</v>
      </c>
      <c r="CD56" s="34">
        <f>SUM(CB56,CC56)</f>
        <v>12</v>
      </c>
      <c r="CE56" s="43">
        <f>CA56/BW56</f>
        <v>0.33333333333333331</v>
      </c>
      <c r="CF56" s="44">
        <v>12</v>
      </c>
      <c r="CG56" s="44">
        <v>6</v>
      </c>
      <c r="CH56" s="43">
        <f>CF56/BW56</f>
        <v>0.66666666666666663</v>
      </c>
      <c r="CI56" s="44">
        <v>2</v>
      </c>
      <c r="CJ56" s="44">
        <v>2</v>
      </c>
      <c r="CK56" s="44">
        <v>1</v>
      </c>
      <c r="CL56" s="44">
        <v>0</v>
      </c>
      <c r="CM56" s="44">
        <v>0</v>
      </c>
      <c r="CN56" s="44">
        <v>0</v>
      </c>
      <c r="CO56" s="44">
        <v>0</v>
      </c>
      <c r="CP56" s="44">
        <v>0</v>
      </c>
      <c r="CQ56" s="44">
        <v>2</v>
      </c>
      <c r="CR56" s="44">
        <v>0</v>
      </c>
      <c r="CS56" s="44">
        <v>1</v>
      </c>
      <c r="CT56" s="44">
        <v>0</v>
      </c>
      <c r="CU56" s="34">
        <v>2115</v>
      </c>
      <c r="CV56" s="45">
        <v>1633</v>
      </c>
      <c r="CW56" s="45">
        <v>2500</v>
      </c>
      <c r="CX56" s="34">
        <v>40</v>
      </c>
      <c r="CY56" s="45">
        <v>40</v>
      </c>
      <c r="CZ56" s="34">
        <v>40</v>
      </c>
      <c r="DA56" s="47"/>
      <c r="DB56" s="105"/>
      <c r="DC56" s="105">
        <v>5077852</v>
      </c>
      <c r="DD56" s="106">
        <f>SUM(DB56:DC56)</f>
        <v>5077852</v>
      </c>
      <c r="DE56" s="105">
        <v>-15421</v>
      </c>
      <c r="DF56" s="107">
        <v>15210</v>
      </c>
      <c r="DG56" s="108"/>
      <c r="DH56" s="108">
        <v>118287</v>
      </c>
      <c r="DI56" s="108">
        <v>4271</v>
      </c>
      <c r="DJ56" s="108">
        <v>37000</v>
      </c>
      <c r="DK56" s="108">
        <v>10634</v>
      </c>
      <c r="DL56" s="135"/>
      <c r="DM56" s="108">
        <v>10634</v>
      </c>
      <c r="DN56" s="109">
        <f>SUM(DH56:DK56,DM56)</f>
        <v>180826</v>
      </c>
      <c r="DO56" s="53"/>
      <c r="DP56" s="110"/>
      <c r="DQ56" s="53"/>
      <c r="DR56" s="110"/>
      <c r="DS56" s="53">
        <v>50</v>
      </c>
      <c r="DT56" s="53"/>
      <c r="DU56" s="110">
        <v>2886</v>
      </c>
      <c r="DV56" s="111">
        <f>SUM(DN56,DP56,DR56,DS56,DU56)</f>
        <v>183762</v>
      </c>
      <c r="DW56" s="61"/>
      <c r="DX56" s="105">
        <v>3815392</v>
      </c>
      <c r="DY56" s="105">
        <v>1374184</v>
      </c>
      <c r="DZ56" s="105">
        <v>135587</v>
      </c>
      <c r="EA56" s="105">
        <v>498156</v>
      </c>
      <c r="EB56" s="48">
        <f>DD56/EA56</f>
        <v>10.193296878889344</v>
      </c>
      <c r="EC56" s="62"/>
      <c r="ED56" s="110" t="s">
        <v>1167</v>
      </c>
      <c r="EE56" s="108">
        <v>44000</v>
      </c>
      <c r="EF56" s="53"/>
      <c r="EG56" s="119"/>
      <c r="EH56" s="53" t="s">
        <v>1168</v>
      </c>
      <c r="EI56" s="119">
        <v>14810</v>
      </c>
      <c r="EJ56" s="110"/>
      <c r="EK56" s="108"/>
      <c r="EL56" s="110" t="s">
        <v>1169</v>
      </c>
      <c r="EM56" s="108">
        <v>83022</v>
      </c>
      <c r="EN56" s="108">
        <f>SUM(EE56,EG56,EI56,EK56,EM56)</f>
        <v>141832</v>
      </c>
      <c r="EO56" s="112"/>
      <c r="EP56" s="51" t="s">
        <v>1170</v>
      </c>
      <c r="EQ56" s="35">
        <v>2</v>
      </c>
      <c r="ER56" s="49" t="s">
        <v>1171</v>
      </c>
      <c r="ES56" s="49" t="s">
        <v>1172</v>
      </c>
      <c r="ET56" s="35">
        <v>7</v>
      </c>
      <c r="EU56" s="51" t="s">
        <v>1173</v>
      </c>
      <c r="EV56" s="49"/>
      <c r="EW56" s="35"/>
      <c r="EX56" s="51"/>
      <c r="EY56" s="49"/>
      <c r="EZ56" s="35"/>
      <c r="FA56" s="51"/>
      <c r="FB56" s="51"/>
      <c r="FC56" s="49"/>
      <c r="FD56" s="35"/>
      <c r="FE56" s="51"/>
      <c r="FF56" s="113"/>
      <c r="FG56" s="114"/>
      <c r="FH56" s="110"/>
      <c r="FI56" s="110"/>
      <c r="FJ56" s="110"/>
      <c r="FK56" s="110"/>
      <c r="FL56" s="53"/>
      <c r="FM56" s="53"/>
      <c r="FN56" s="114"/>
      <c r="FO56" s="110"/>
      <c r="FP56" s="110"/>
      <c r="FQ56" s="110"/>
      <c r="FR56" s="110"/>
      <c r="FS56" s="53"/>
      <c r="FT56" s="53"/>
      <c r="FU56" s="114"/>
      <c r="FV56" s="110"/>
      <c r="FW56" s="110"/>
      <c r="FX56" s="110"/>
      <c r="FY56" s="110"/>
      <c r="FZ56" s="53"/>
      <c r="GA56" s="53"/>
      <c r="GB56" s="114"/>
      <c r="GC56" s="110"/>
      <c r="GD56" s="110"/>
      <c r="GE56" s="110"/>
      <c r="GF56" s="110"/>
      <c r="GG56" s="53"/>
      <c r="GH56" s="53"/>
      <c r="GI56" s="114"/>
      <c r="GJ56" s="110"/>
      <c r="GK56" s="110"/>
      <c r="GL56" s="110"/>
      <c r="GM56" s="110"/>
      <c r="GN56" s="53"/>
      <c r="GO56" s="53"/>
      <c r="GP56" s="114"/>
      <c r="GQ56" s="110"/>
      <c r="GR56" s="110"/>
      <c r="GS56" s="110"/>
      <c r="GT56" s="110"/>
      <c r="GU56" s="53"/>
      <c r="GV56" s="53"/>
      <c r="GW56" s="114"/>
      <c r="GX56" s="53"/>
      <c r="GY56" s="110"/>
      <c r="GZ56" s="53"/>
      <c r="HA56" s="53"/>
      <c r="HB56" s="53"/>
      <c r="HC56" s="53"/>
      <c r="HD56" s="114"/>
      <c r="HE56" s="110"/>
      <c r="HF56" s="53"/>
      <c r="HG56" s="53"/>
      <c r="HH56" s="53"/>
      <c r="HI56" s="53"/>
      <c r="HJ56" s="53"/>
      <c r="HK56" s="114"/>
      <c r="HL56" s="110"/>
      <c r="HM56" s="53"/>
      <c r="HN56" s="53"/>
      <c r="HO56" s="53"/>
      <c r="HP56" s="53"/>
      <c r="HQ56" s="53"/>
      <c r="HR56" s="114"/>
      <c r="HS56" s="110"/>
      <c r="HT56" s="53"/>
      <c r="HU56" s="53"/>
      <c r="HV56" s="53"/>
      <c r="HW56" s="53"/>
      <c r="HX56" s="53"/>
      <c r="HY56" s="114"/>
      <c r="HZ56" s="110"/>
      <c r="IA56" s="53"/>
      <c r="IB56" s="53"/>
      <c r="IC56" s="53"/>
      <c r="ID56" s="53"/>
      <c r="IE56" s="115"/>
      <c r="IF56" s="116"/>
      <c r="IG56" s="117" t="s">
        <v>1174</v>
      </c>
      <c r="IH56" s="117" t="s">
        <v>285</v>
      </c>
      <c r="II56" s="50" t="s">
        <v>1175</v>
      </c>
    </row>
    <row r="57" spans="1:243" x14ac:dyDescent="0.3">
      <c r="A57" s="12">
        <v>56</v>
      </c>
      <c r="B57" s="7" t="s">
        <v>102</v>
      </c>
      <c r="C57" s="11" t="s">
        <v>112</v>
      </c>
      <c r="D57" s="8">
        <v>2</v>
      </c>
      <c r="E57" s="30">
        <v>1</v>
      </c>
      <c r="F57" s="31" t="s">
        <v>1176</v>
      </c>
      <c r="G57" s="31">
        <v>1</v>
      </c>
      <c r="H57" s="32">
        <v>429807</v>
      </c>
      <c r="I57" s="33" t="s">
        <v>199</v>
      </c>
      <c r="J57" s="53" t="s">
        <v>1177</v>
      </c>
      <c r="K57" s="31" t="s">
        <v>1178</v>
      </c>
      <c r="L57" s="31" t="s">
        <v>1179</v>
      </c>
      <c r="M57" s="33" t="s">
        <v>178</v>
      </c>
      <c r="N57" s="33">
        <v>4</v>
      </c>
      <c r="O57" s="33"/>
      <c r="P57" s="53" t="s">
        <v>1180</v>
      </c>
      <c r="Q57" s="53" t="s">
        <v>1181</v>
      </c>
      <c r="R57" s="33" t="s">
        <v>181</v>
      </c>
      <c r="S57" s="33">
        <v>2</v>
      </c>
      <c r="T57" s="53" t="s">
        <v>1182</v>
      </c>
      <c r="U57" s="34">
        <v>30</v>
      </c>
      <c r="V57" s="53"/>
      <c r="W57" s="53"/>
      <c r="X57" s="53"/>
      <c r="Y57" s="53"/>
      <c r="Z57" s="53"/>
      <c r="AA57" s="53"/>
      <c r="AB57" s="53"/>
      <c r="AC57" s="53"/>
      <c r="AD57" s="53" t="s">
        <v>185</v>
      </c>
      <c r="AE57" s="53"/>
      <c r="AF57" s="104"/>
      <c r="AG57" s="35"/>
      <c r="AH57" s="35">
        <v>1</v>
      </c>
      <c r="AI57" s="35"/>
      <c r="AJ57" s="35">
        <v>1</v>
      </c>
      <c r="AK57" s="35"/>
      <c r="AL57" s="35"/>
      <c r="AM57" s="35">
        <v>1</v>
      </c>
      <c r="AN57" s="35"/>
      <c r="AO57" s="35"/>
      <c r="AP57" s="36">
        <v>864</v>
      </c>
      <c r="AQ57" s="36">
        <v>760</v>
      </c>
      <c r="AR57" s="36">
        <v>1624</v>
      </c>
      <c r="AS57" s="37">
        <v>0.53201970443349755</v>
      </c>
      <c r="AT57" s="38" t="s">
        <v>1183</v>
      </c>
      <c r="AU57" s="38">
        <v>2</v>
      </c>
      <c r="AV57" s="38" t="s">
        <v>1184</v>
      </c>
      <c r="AW57" s="38">
        <v>850</v>
      </c>
      <c r="AX57" s="38" t="s">
        <v>185</v>
      </c>
      <c r="AY57" s="38">
        <v>0</v>
      </c>
      <c r="AZ57" s="38"/>
      <c r="BA57" s="38"/>
      <c r="BB57" s="38" t="s">
        <v>185</v>
      </c>
      <c r="BC57" s="38">
        <v>0</v>
      </c>
      <c r="BD57" s="38"/>
      <c r="BE57" s="38"/>
      <c r="BF57" s="38"/>
      <c r="BG57" s="38"/>
      <c r="BH57" s="38" t="s">
        <v>1185</v>
      </c>
      <c r="BI57" s="38">
        <v>12</v>
      </c>
      <c r="BJ57" s="38" t="s">
        <v>185</v>
      </c>
      <c r="BK57" s="38">
        <v>0</v>
      </c>
      <c r="BL57" s="38"/>
      <c r="BM57" s="38"/>
      <c r="BN57" s="38"/>
      <c r="BO57" s="38"/>
      <c r="BP57" s="38" t="s">
        <v>185</v>
      </c>
      <c r="BQ57" s="38">
        <v>0</v>
      </c>
      <c r="BR57" s="38" t="s">
        <v>1186</v>
      </c>
      <c r="BS57" s="38">
        <v>760</v>
      </c>
      <c r="BT57" s="53"/>
      <c r="BU57" s="39">
        <v>10</v>
      </c>
      <c r="BV57" s="40">
        <v>20</v>
      </c>
      <c r="BW57" s="39">
        <v>30</v>
      </c>
      <c r="BX57" s="41">
        <v>0.33333333333333331</v>
      </c>
      <c r="BY57" s="34">
        <v>4</v>
      </c>
      <c r="BZ57" s="34">
        <v>14</v>
      </c>
      <c r="CA57" s="34">
        <v>18</v>
      </c>
      <c r="CB57" s="34">
        <v>6</v>
      </c>
      <c r="CC57" s="42">
        <v>6</v>
      </c>
      <c r="CD57" s="34">
        <v>12</v>
      </c>
      <c r="CE57" s="43">
        <v>0.6</v>
      </c>
      <c r="CF57" s="44">
        <v>2</v>
      </c>
      <c r="CG57" s="44">
        <v>28</v>
      </c>
      <c r="CH57" s="43">
        <v>6.6666666666666666E-2</v>
      </c>
      <c r="CI57" s="44">
        <v>0</v>
      </c>
      <c r="CJ57" s="44">
        <v>10</v>
      </c>
      <c r="CK57" s="44">
        <v>0</v>
      </c>
      <c r="CL57" s="44">
        <v>0</v>
      </c>
      <c r="CM57" s="44">
        <v>0</v>
      </c>
      <c r="CN57" s="44">
        <v>0</v>
      </c>
      <c r="CO57" s="44">
        <v>0</v>
      </c>
      <c r="CP57" s="44">
        <v>0</v>
      </c>
      <c r="CQ57" s="44">
        <v>0</v>
      </c>
      <c r="CR57" s="44">
        <v>0</v>
      </c>
      <c r="CS57" s="44">
        <v>0</v>
      </c>
      <c r="CT57" s="44">
        <v>0</v>
      </c>
      <c r="CU57" s="45">
        <v>1094</v>
      </c>
      <c r="CV57" s="45">
        <v>853</v>
      </c>
      <c r="CW57" s="45">
        <v>1215</v>
      </c>
      <c r="CX57" s="34">
        <v>32</v>
      </c>
      <c r="CY57" s="34">
        <v>29</v>
      </c>
      <c r="CZ57" s="34">
        <v>34</v>
      </c>
      <c r="DA57" s="47"/>
      <c r="DB57" s="105">
        <v>201726</v>
      </c>
      <c r="DC57" s="105">
        <v>260064</v>
      </c>
      <c r="DD57" s="106">
        <v>461790</v>
      </c>
      <c r="DE57" s="105">
        <v>-136324</v>
      </c>
      <c r="DF57" s="107">
        <v>-18008</v>
      </c>
      <c r="DG57" s="108"/>
      <c r="DH57" s="108">
        <v>91290</v>
      </c>
      <c r="DI57" s="108">
        <v>6015</v>
      </c>
      <c r="DJ57" s="108"/>
      <c r="DK57" s="108">
        <v>7704</v>
      </c>
      <c r="DL57" s="53"/>
      <c r="DM57" s="108"/>
      <c r="DN57" s="109">
        <v>105009</v>
      </c>
      <c r="DO57" s="53"/>
      <c r="DP57" s="110"/>
      <c r="DQ57" s="53"/>
      <c r="DR57" s="110"/>
      <c r="DS57" s="110">
        <v>8931</v>
      </c>
      <c r="DT57" s="53"/>
      <c r="DU57" s="110">
        <v>10938</v>
      </c>
      <c r="DV57" s="111">
        <v>124878</v>
      </c>
      <c r="DW57" s="61"/>
      <c r="DX57" s="105">
        <v>36875</v>
      </c>
      <c r="DY57" s="105">
        <v>561239</v>
      </c>
      <c r="DZ57" s="105">
        <v>6563</v>
      </c>
      <c r="EA57" s="105">
        <v>508656</v>
      </c>
      <c r="EB57" s="48">
        <v>0.90786307445503445</v>
      </c>
      <c r="EC57" s="103"/>
      <c r="ED57" s="53"/>
      <c r="EE57" s="108"/>
      <c r="EF57" s="53"/>
      <c r="EG57" s="108"/>
      <c r="EH57" s="53"/>
      <c r="EI57" s="108"/>
      <c r="EJ57" s="53"/>
      <c r="EK57" s="108"/>
      <c r="EL57" s="53"/>
      <c r="EM57" s="108"/>
      <c r="EN57" s="108">
        <v>0</v>
      </c>
      <c r="EO57" s="112"/>
      <c r="EP57" s="51" t="s">
        <v>1187</v>
      </c>
      <c r="EQ57" s="35"/>
      <c r="ER57" s="49"/>
      <c r="ES57" s="49" t="s">
        <v>235</v>
      </c>
      <c r="ET57" s="35">
        <v>7</v>
      </c>
      <c r="EU57" s="51" t="s">
        <v>1188</v>
      </c>
      <c r="EV57" s="49" t="s">
        <v>1189</v>
      </c>
      <c r="EW57" s="35">
        <v>2</v>
      </c>
      <c r="EX57" s="51" t="s">
        <v>1190</v>
      </c>
      <c r="EY57" s="49"/>
      <c r="EZ57" s="35"/>
      <c r="FA57" s="51"/>
      <c r="FB57" s="51"/>
      <c r="FC57" s="49"/>
      <c r="FD57" s="35"/>
      <c r="FE57" s="51"/>
      <c r="FF57" s="113"/>
      <c r="FG57" s="114"/>
      <c r="FH57" s="110"/>
      <c r="FI57" s="110"/>
      <c r="FJ57" s="110"/>
      <c r="FK57" s="110"/>
      <c r="FL57" s="53"/>
      <c r="FM57" s="53"/>
      <c r="FN57" s="114"/>
      <c r="FO57" s="110"/>
      <c r="FP57" s="110"/>
      <c r="FQ57" s="110"/>
      <c r="FR57" s="110"/>
      <c r="FS57" s="53"/>
      <c r="FT57" s="53"/>
      <c r="FU57" s="114"/>
      <c r="FV57" s="110"/>
      <c r="FW57" s="110"/>
      <c r="FX57" s="110"/>
      <c r="FY57" s="110"/>
      <c r="FZ57" s="53"/>
      <c r="GA57" s="53"/>
      <c r="GB57" s="114"/>
      <c r="GC57" s="110"/>
      <c r="GD57" s="110"/>
      <c r="GE57" s="110"/>
      <c r="GF57" s="110"/>
      <c r="GG57" s="53"/>
      <c r="GH57" s="53"/>
      <c r="GI57" s="114"/>
      <c r="GJ57" s="110"/>
      <c r="GK57" s="110"/>
      <c r="GL57" s="110"/>
      <c r="GM57" s="110"/>
      <c r="GN57" s="53"/>
      <c r="GO57" s="53"/>
      <c r="GP57" s="114"/>
      <c r="GQ57" s="110"/>
      <c r="GR57" s="110"/>
      <c r="GS57" s="110"/>
      <c r="GT57" s="110"/>
      <c r="GU57" s="53"/>
      <c r="GV57" s="53"/>
      <c r="GW57" s="114"/>
      <c r="GX57" s="110"/>
      <c r="GY57" s="110"/>
      <c r="GZ57" s="110"/>
      <c r="HA57" s="53"/>
      <c r="HB57" s="53"/>
      <c r="HC57" s="53"/>
      <c r="HD57" s="114"/>
      <c r="HE57" s="110"/>
      <c r="HF57" s="110"/>
      <c r="HG57" s="110"/>
      <c r="HH57" s="53"/>
      <c r="HI57" s="53"/>
      <c r="HJ57" s="53"/>
      <c r="HK57" s="114"/>
      <c r="HL57" s="110"/>
      <c r="HM57" s="53"/>
      <c r="HN57" s="53"/>
      <c r="HO57" s="53"/>
      <c r="HP57" s="53"/>
      <c r="HQ57" s="53"/>
      <c r="HR57" s="114"/>
      <c r="HS57" s="110"/>
      <c r="HT57" s="53"/>
      <c r="HU57" s="53"/>
      <c r="HV57" s="53"/>
      <c r="HW57" s="53"/>
      <c r="HX57" s="53"/>
      <c r="HY57" s="114"/>
      <c r="HZ57" s="110"/>
      <c r="IA57" s="53"/>
      <c r="IB57" s="53"/>
      <c r="IC57" s="53"/>
      <c r="ID57" s="53"/>
      <c r="IE57" s="115"/>
      <c r="IF57" s="116"/>
      <c r="IG57" s="117"/>
      <c r="IH57" s="117"/>
      <c r="II57" s="50"/>
    </row>
    <row r="58" spans="1:243" x14ac:dyDescent="0.3">
      <c r="A58" s="12">
        <v>57</v>
      </c>
      <c r="B58" s="7" t="s">
        <v>103</v>
      </c>
      <c r="C58" s="14" t="s">
        <v>165</v>
      </c>
      <c r="D58" s="8">
        <v>4</v>
      </c>
      <c r="E58" s="30">
        <v>1</v>
      </c>
      <c r="F58" s="31" t="s">
        <v>1191</v>
      </c>
      <c r="G58" s="31">
        <v>1</v>
      </c>
      <c r="H58" s="32">
        <v>331718</v>
      </c>
      <c r="I58" s="33" t="s">
        <v>1192</v>
      </c>
      <c r="J58" s="53" t="s">
        <v>1193</v>
      </c>
      <c r="K58" s="31" t="s">
        <v>1194</v>
      </c>
      <c r="L58" s="31" t="s">
        <v>1195</v>
      </c>
      <c r="M58" s="33" t="s">
        <v>223</v>
      </c>
      <c r="N58" s="33">
        <v>5</v>
      </c>
      <c r="O58" s="33"/>
      <c r="P58" s="53" t="s">
        <v>1196</v>
      </c>
      <c r="Q58" s="53" t="s">
        <v>180</v>
      </c>
      <c r="R58" s="33" t="s">
        <v>577</v>
      </c>
      <c r="S58" s="33">
        <v>9</v>
      </c>
      <c r="T58" s="53" t="s">
        <v>1197</v>
      </c>
      <c r="U58" s="34">
        <v>41</v>
      </c>
      <c r="V58" s="53" t="s">
        <v>1198</v>
      </c>
      <c r="W58" s="53">
        <v>88</v>
      </c>
      <c r="X58" s="53" t="s">
        <v>1199</v>
      </c>
      <c r="Y58" s="53">
        <v>12</v>
      </c>
      <c r="Z58" s="53"/>
      <c r="AA58" s="53"/>
      <c r="AB58" s="53"/>
      <c r="AC58" s="103"/>
      <c r="AD58" s="53" t="s">
        <v>185</v>
      </c>
      <c r="AE58" s="53"/>
      <c r="AF58" s="104">
        <v>100</v>
      </c>
      <c r="AG58" s="35">
        <v>1</v>
      </c>
      <c r="AH58" s="35"/>
      <c r="AI58" s="35"/>
      <c r="AJ58" s="35"/>
      <c r="AK58" s="35"/>
      <c r="AL58" s="35"/>
      <c r="AM58" s="35"/>
      <c r="AN58" s="35"/>
      <c r="AO58" s="35"/>
      <c r="AP58" s="36">
        <v>72</v>
      </c>
      <c r="AQ58" s="36">
        <v>0</v>
      </c>
      <c r="AR58" s="36">
        <v>72</v>
      </c>
      <c r="AS58" s="37">
        <v>1</v>
      </c>
      <c r="AT58" s="38" t="s">
        <v>185</v>
      </c>
      <c r="AU58" s="38">
        <v>0</v>
      </c>
      <c r="AV58" s="38" t="s">
        <v>185</v>
      </c>
      <c r="AW58" s="38">
        <v>0</v>
      </c>
      <c r="AX58" s="38" t="s">
        <v>1200</v>
      </c>
      <c r="AY58" s="38">
        <v>72</v>
      </c>
      <c r="AZ58" s="38"/>
      <c r="BA58" s="38"/>
      <c r="BB58" s="38" t="s">
        <v>185</v>
      </c>
      <c r="BC58" s="38">
        <v>0</v>
      </c>
      <c r="BD58" s="38"/>
      <c r="BE58" s="38"/>
      <c r="BF58" s="38"/>
      <c r="BG58" s="38"/>
      <c r="BH58" s="38" t="s">
        <v>185</v>
      </c>
      <c r="BI58" s="38">
        <v>0</v>
      </c>
      <c r="BJ58" s="38" t="s">
        <v>185</v>
      </c>
      <c r="BK58" s="38">
        <v>0</v>
      </c>
      <c r="BL58" s="38"/>
      <c r="BM58" s="38"/>
      <c r="BN58" s="38"/>
      <c r="BO58" s="38"/>
      <c r="BP58" s="38" t="s">
        <v>185</v>
      </c>
      <c r="BQ58" s="38">
        <v>0</v>
      </c>
      <c r="BR58" s="38" t="s">
        <v>185</v>
      </c>
      <c r="BS58" s="38">
        <v>0</v>
      </c>
      <c r="BT58" s="53"/>
      <c r="BU58" s="39">
        <v>32</v>
      </c>
      <c r="BV58" s="40">
        <v>9</v>
      </c>
      <c r="BW58" s="39">
        <v>41</v>
      </c>
      <c r="BX58" s="41">
        <v>0.78048780487804881</v>
      </c>
      <c r="BY58" s="45">
        <v>25</v>
      </c>
      <c r="BZ58" s="34">
        <v>5</v>
      </c>
      <c r="CA58" s="34">
        <v>30</v>
      </c>
      <c r="CB58" s="45">
        <v>7</v>
      </c>
      <c r="CC58" s="42">
        <v>4</v>
      </c>
      <c r="CD58" s="34">
        <v>11</v>
      </c>
      <c r="CE58" s="43">
        <v>0.73170731707317072</v>
      </c>
      <c r="CF58" s="44">
        <v>19</v>
      </c>
      <c r="CG58" s="44">
        <v>22</v>
      </c>
      <c r="CH58" s="43">
        <v>0.46341463414634149</v>
      </c>
      <c r="CI58" s="44">
        <v>2</v>
      </c>
      <c r="CJ58" s="44">
        <v>3</v>
      </c>
      <c r="CK58" s="44">
        <v>27</v>
      </c>
      <c r="CL58" s="44">
        <v>0</v>
      </c>
      <c r="CM58" s="44">
        <v>0</v>
      </c>
      <c r="CN58" s="44">
        <v>0</v>
      </c>
      <c r="CO58" s="44">
        <v>0</v>
      </c>
      <c r="CP58" s="44">
        <v>0</v>
      </c>
      <c r="CQ58" s="44">
        <v>0</v>
      </c>
      <c r="CR58" s="44">
        <v>0</v>
      </c>
      <c r="CS58" s="44">
        <v>0</v>
      </c>
      <c r="CT58" s="44">
        <v>0</v>
      </c>
      <c r="CU58" s="34">
        <v>772</v>
      </c>
      <c r="CV58" s="45">
        <v>679</v>
      </c>
      <c r="CW58" s="45">
        <v>1102</v>
      </c>
      <c r="CX58" s="34">
        <v>28</v>
      </c>
      <c r="CY58" s="45">
        <v>26</v>
      </c>
      <c r="CZ58" s="34">
        <v>35</v>
      </c>
      <c r="DA58" s="47"/>
      <c r="DB58" s="105"/>
      <c r="DC58" s="105">
        <v>529677</v>
      </c>
      <c r="DD58" s="106">
        <v>529677</v>
      </c>
      <c r="DE58" s="105">
        <v>-103660</v>
      </c>
      <c r="DF58" s="107">
        <v>143752</v>
      </c>
      <c r="DG58" s="108"/>
      <c r="DH58" s="108">
        <v>103366</v>
      </c>
      <c r="DI58" s="108">
        <v>10860</v>
      </c>
      <c r="DJ58" s="108"/>
      <c r="DK58" s="108">
        <v>2256</v>
      </c>
      <c r="DL58" s="53" t="s">
        <v>1201</v>
      </c>
      <c r="DM58" s="108">
        <v>121607</v>
      </c>
      <c r="DN58" s="109">
        <v>238089</v>
      </c>
      <c r="DO58" s="53"/>
      <c r="DP58" s="110"/>
      <c r="DQ58" s="53"/>
      <c r="DR58" s="110"/>
      <c r="DS58" s="110"/>
      <c r="DT58" s="53"/>
      <c r="DU58" s="110">
        <v>11797</v>
      </c>
      <c r="DV58" s="111">
        <v>249886</v>
      </c>
      <c r="DW58" s="61"/>
      <c r="DX58" s="105">
        <v>1736</v>
      </c>
      <c r="DY58" s="105">
        <v>631601</v>
      </c>
      <c r="DZ58" s="105">
        <v>2473</v>
      </c>
      <c r="EA58" s="105">
        <v>389640</v>
      </c>
      <c r="EB58" s="48">
        <v>1.3594009855251001</v>
      </c>
      <c r="EC58" s="62"/>
      <c r="ED58" s="53"/>
      <c r="EE58" s="108"/>
      <c r="EF58" s="53"/>
      <c r="EG58" s="119"/>
      <c r="EH58" s="53" t="s">
        <v>1202</v>
      </c>
      <c r="EI58" s="108">
        <v>6000</v>
      </c>
      <c r="EJ58" s="53" t="s">
        <v>1203</v>
      </c>
      <c r="EK58" s="108">
        <v>3000</v>
      </c>
      <c r="EL58" s="53" t="s">
        <v>1204</v>
      </c>
      <c r="EM58" s="108">
        <v>817755</v>
      </c>
      <c r="EN58" s="108">
        <v>826755</v>
      </c>
      <c r="EO58" s="112"/>
      <c r="EP58" s="51" t="s">
        <v>235</v>
      </c>
      <c r="EQ58" s="35">
        <v>1</v>
      </c>
      <c r="ER58" s="49" t="s">
        <v>1205</v>
      </c>
      <c r="ES58" s="49" t="s">
        <v>434</v>
      </c>
      <c r="ET58" s="35">
        <v>2</v>
      </c>
      <c r="EU58" s="51" t="s">
        <v>1206</v>
      </c>
      <c r="EV58" s="49"/>
      <c r="EW58" s="35"/>
      <c r="EX58" s="51"/>
      <c r="EY58" s="49" t="s">
        <v>235</v>
      </c>
      <c r="EZ58" s="35">
        <v>4</v>
      </c>
      <c r="FA58" s="51" t="s">
        <v>1207</v>
      </c>
      <c r="FB58" s="51" t="s">
        <v>1208</v>
      </c>
      <c r="FC58" s="49" t="s">
        <v>1209</v>
      </c>
      <c r="FD58" s="35">
        <v>7</v>
      </c>
      <c r="FE58" s="82" t="s">
        <v>1210</v>
      </c>
      <c r="FF58" s="113"/>
      <c r="FG58" s="114"/>
      <c r="FH58" s="110"/>
      <c r="FI58" s="110"/>
      <c r="FJ58" s="110"/>
      <c r="FK58" s="110"/>
      <c r="FL58" s="53"/>
      <c r="FM58" s="53"/>
      <c r="FN58" s="114"/>
      <c r="FO58" s="110"/>
      <c r="FP58" s="110"/>
      <c r="FQ58" s="110"/>
      <c r="FR58" s="110"/>
      <c r="FS58" s="53"/>
      <c r="FT58" s="53"/>
      <c r="FU58" s="114"/>
      <c r="FV58" s="110"/>
      <c r="FW58" s="110"/>
      <c r="FX58" s="110"/>
      <c r="FY58" s="110"/>
      <c r="FZ58" s="53"/>
      <c r="GA58" s="53"/>
      <c r="GB58" s="114"/>
      <c r="GC58" s="110"/>
      <c r="GD58" s="110"/>
      <c r="GE58" s="110"/>
      <c r="GF58" s="110"/>
      <c r="GG58" s="53"/>
      <c r="GH58" s="53"/>
      <c r="GI58" s="114"/>
      <c r="GJ58" s="110"/>
      <c r="GK58" s="110"/>
      <c r="GL58" s="110"/>
      <c r="GM58" s="110"/>
      <c r="GN58" s="53"/>
      <c r="GO58" s="53"/>
      <c r="GP58" s="114"/>
      <c r="GQ58" s="110"/>
      <c r="GR58" s="110"/>
      <c r="GS58" s="110"/>
      <c r="GT58" s="110"/>
      <c r="GU58" s="53"/>
      <c r="GV58" s="53"/>
      <c r="GW58" s="114"/>
      <c r="GX58" s="53"/>
      <c r="GY58" s="110"/>
      <c r="GZ58" s="53"/>
      <c r="HA58" s="53"/>
      <c r="HB58" s="53"/>
      <c r="HC58" s="53"/>
      <c r="HD58" s="114"/>
      <c r="HE58" s="110"/>
      <c r="HF58" s="53"/>
      <c r="HG58" s="53"/>
      <c r="HH58" s="53"/>
      <c r="HI58" s="53"/>
      <c r="HJ58" s="53"/>
      <c r="HK58" s="114"/>
      <c r="HL58" s="110"/>
      <c r="HM58" s="53"/>
      <c r="HN58" s="53"/>
      <c r="HO58" s="53"/>
      <c r="HP58" s="53"/>
      <c r="HQ58" s="53"/>
      <c r="HR58" s="114"/>
      <c r="HS58" s="110"/>
      <c r="HT58" s="53"/>
      <c r="HU58" s="53"/>
      <c r="HV58" s="53"/>
      <c r="HW58" s="53"/>
      <c r="HX58" s="53"/>
      <c r="HY58" s="114"/>
      <c r="HZ58" s="110"/>
      <c r="IA58" s="53"/>
      <c r="IB58" s="53"/>
      <c r="IC58" s="53"/>
      <c r="ID58" s="53"/>
      <c r="IE58" s="115"/>
      <c r="IF58" s="116"/>
      <c r="IG58" s="117"/>
      <c r="IH58" s="117"/>
      <c r="II58" s="50"/>
    </row>
    <row r="59" spans="1:243" x14ac:dyDescent="0.3">
      <c r="A59" s="12">
        <v>58</v>
      </c>
      <c r="B59" s="7" t="s">
        <v>104</v>
      </c>
      <c r="C59" s="14" t="s">
        <v>113</v>
      </c>
      <c r="D59" s="8">
        <v>4</v>
      </c>
      <c r="E59" s="30">
        <v>1</v>
      </c>
      <c r="F59" s="31" t="s">
        <v>1211</v>
      </c>
      <c r="G59" s="31">
        <v>1</v>
      </c>
      <c r="H59" s="32"/>
      <c r="I59" s="33" t="s">
        <v>199</v>
      </c>
      <c r="J59" s="53" t="s">
        <v>1212</v>
      </c>
      <c r="K59" s="31" t="s">
        <v>1213</v>
      </c>
      <c r="L59" s="31" t="s">
        <v>1214</v>
      </c>
      <c r="M59" s="33" t="s">
        <v>223</v>
      </c>
      <c r="N59" s="33">
        <v>5</v>
      </c>
      <c r="O59" s="33"/>
      <c r="P59" s="53" t="s">
        <v>1215</v>
      </c>
      <c r="Q59" s="53" t="s">
        <v>180</v>
      </c>
      <c r="R59" s="33" t="s">
        <v>505</v>
      </c>
      <c r="S59" s="33">
        <v>4</v>
      </c>
      <c r="T59" s="53" t="s">
        <v>1216</v>
      </c>
      <c r="U59" s="34">
        <v>19</v>
      </c>
      <c r="V59" s="53" t="s">
        <v>1211</v>
      </c>
      <c r="W59" s="53">
        <v>100</v>
      </c>
      <c r="X59" s="53" t="s">
        <v>185</v>
      </c>
      <c r="Y59" s="53" t="s">
        <v>185</v>
      </c>
      <c r="Z59" s="53" t="s">
        <v>185</v>
      </c>
      <c r="AA59" s="53" t="s">
        <v>185</v>
      </c>
      <c r="AB59" s="53" t="s">
        <v>185</v>
      </c>
      <c r="AC59" s="53" t="s">
        <v>185</v>
      </c>
      <c r="AD59" s="53" t="s">
        <v>185</v>
      </c>
      <c r="AE59" s="53" t="s">
        <v>185</v>
      </c>
      <c r="AF59" s="104">
        <v>100</v>
      </c>
      <c r="AG59" s="35"/>
      <c r="AH59" s="35"/>
      <c r="AI59" s="35"/>
      <c r="AJ59" s="35"/>
      <c r="AK59" s="35">
        <v>1</v>
      </c>
      <c r="AL59" s="35"/>
      <c r="AM59" s="35"/>
      <c r="AN59" s="35"/>
      <c r="AO59" s="35"/>
      <c r="AP59" s="36">
        <v>910</v>
      </c>
      <c r="AQ59" s="36">
        <v>170</v>
      </c>
      <c r="AR59" s="36">
        <v>1080</v>
      </c>
      <c r="AS59" s="37">
        <v>0.84259259259259256</v>
      </c>
      <c r="AT59" s="38" t="s">
        <v>185</v>
      </c>
      <c r="AU59" s="38">
        <v>0</v>
      </c>
      <c r="AV59" s="38" t="s">
        <v>185</v>
      </c>
      <c r="AW59" s="38">
        <v>0</v>
      </c>
      <c r="AX59" s="38" t="s">
        <v>1217</v>
      </c>
      <c r="AY59" s="38">
        <v>100</v>
      </c>
      <c r="AZ59" s="38"/>
      <c r="BA59" s="38"/>
      <c r="BB59" s="38" t="s">
        <v>185</v>
      </c>
      <c r="BC59" s="38">
        <v>0</v>
      </c>
      <c r="BD59" s="38"/>
      <c r="BE59" s="38"/>
      <c r="BF59" s="38"/>
      <c r="BG59" s="38"/>
      <c r="BH59" s="38" t="s">
        <v>185</v>
      </c>
      <c r="BI59" s="38">
        <v>0</v>
      </c>
      <c r="BJ59" s="38" t="s">
        <v>185</v>
      </c>
      <c r="BK59" s="38">
        <v>0</v>
      </c>
      <c r="BL59" s="38"/>
      <c r="BM59" s="38"/>
      <c r="BN59" s="38"/>
      <c r="BO59" s="38"/>
      <c r="BP59" s="38" t="s">
        <v>1218</v>
      </c>
      <c r="BQ59" s="38">
        <v>810</v>
      </c>
      <c r="BR59" s="38" t="s">
        <v>1219</v>
      </c>
      <c r="BS59" s="38">
        <v>170</v>
      </c>
      <c r="BT59" s="53"/>
      <c r="BU59" s="39">
        <v>17</v>
      </c>
      <c r="BV59" s="40">
        <v>2</v>
      </c>
      <c r="BW59" s="39">
        <v>19</v>
      </c>
      <c r="BX59" s="41">
        <v>0.89473684210526316</v>
      </c>
      <c r="BY59" s="34">
        <v>17</v>
      </c>
      <c r="BZ59" s="45">
        <v>2</v>
      </c>
      <c r="CA59" s="34">
        <v>19</v>
      </c>
      <c r="CB59" s="34">
        <v>0</v>
      </c>
      <c r="CC59" s="46">
        <v>0</v>
      </c>
      <c r="CD59" s="34">
        <v>0</v>
      </c>
      <c r="CE59" s="43">
        <v>1</v>
      </c>
      <c r="CF59" s="44">
        <v>2</v>
      </c>
      <c r="CG59" s="44">
        <v>17</v>
      </c>
      <c r="CH59" s="43">
        <v>0.10526315789473684</v>
      </c>
      <c r="CI59" s="44">
        <v>3</v>
      </c>
      <c r="CJ59" s="44">
        <v>9</v>
      </c>
      <c r="CK59" s="44">
        <v>5</v>
      </c>
      <c r="CL59" s="44">
        <v>0</v>
      </c>
      <c r="CM59" s="44">
        <v>0</v>
      </c>
      <c r="CN59" s="44">
        <v>0</v>
      </c>
      <c r="CO59" s="44">
        <v>0</v>
      </c>
      <c r="CP59" s="44">
        <v>0</v>
      </c>
      <c r="CQ59" s="44">
        <v>0</v>
      </c>
      <c r="CR59" s="44">
        <v>0</v>
      </c>
      <c r="CS59" s="44">
        <v>0</v>
      </c>
      <c r="CT59" s="44">
        <v>0</v>
      </c>
      <c r="CU59" s="45">
        <v>755</v>
      </c>
      <c r="CV59" s="45">
        <v>742</v>
      </c>
      <c r="CW59" s="45">
        <v>1059</v>
      </c>
      <c r="CX59" s="34">
        <v>29</v>
      </c>
      <c r="CY59" s="45">
        <v>28</v>
      </c>
      <c r="CZ59" s="34">
        <v>35</v>
      </c>
      <c r="DA59" s="47"/>
      <c r="DB59" s="140">
        <v>187082</v>
      </c>
      <c r="DC59" s="140">
        <v>20317</v>
      </c>
      <c r="DD59" s="106">
        <v>207399</v>
      </c>
      <c r="DE59" s="105">
        <v>-118719</v>
      </c>
      <c r="DF59" s="107">
        <v>-36103</v>
      </c>
      <c r="DG59" s="108"/>
      <c r="DH59" s="108"/>
      <c r="DI59" s="108"/>
      <c r="DJ59" s="108"/>
      <c r="DK59" s="108">
        <v>1989</v>
      </c>
      <c r="DL59" s="53" t="s">
        <v>1220</v>
      </c>
      <c r="DM59" s="108">
        <v>90312</v>
      </c>
      <c r="DN59" s="109">
        <v>92301</v>
      </c>
      <c r="DO59" s="53"/>
      <c r="DP59" s="110"/>
      <c r="DQ59" s="53"/>
      <c r="DR59" s="110"/>
      <c r="DS59" s="110"/>
      <c r="DT59" s="53" t="s">
        <v>994</v>
      </c>
      <c r="DU59" s="110">
        <v>9508</v>
      </c>
      <c r="DV59" s="111">
        <v>101809</v>
      </c>
      <c r="DW59" s="122"/>
      <c r="DX59" s="105">
        <v>207399</v>
      </c>
      <c r="DY59" s="133">
        <v>326119</v>
      </c>
      <c r="DZ59" s="105">
        <v>99</v>
      </c>
      <c r="EA59" s="105">
        <v>228760</v>
      </c>
      <c r="EB59" s="48">
        <v>0.90662266130442382</v>
      </c>
      <c r="EC59" s="103"/>
      <c r="ED59" s="53"/>
      <c r="EE59" s="108"/>
      <c r="EF59" s="53"/>
      <c r="EG59" s="108"/>
      <c r="EH59" s="53"/>
      <c r="EI59" s="108"/>
      <c r="EJ59" s="53"/>
      <c r="EK59" s="108"/>
      <c r="EL59" s="53"/>
      <c r="EM59" s="108"/>
      <c r="EN59" s="108">
        <v>0</v>
      </c>
      <c r="EO59" s="112"/>
      <c r="EP59" s="49"/>
      <c r="EQ59" s="35"/>
      <c r="ER59" s="49"/>
      <c r="ES59" s="49" t="s">
        <v>534</v>
      </c>
      <c r="ET59" s="35">
        <v>2</v>
      </c>
      <c r="EU59" s="51" t="s">
        <v>1221</v>
      </c>
      <c r="EV59" s="49" t="s">
        <v>1222</v>
      </c>
      <c r="EW59" s="35">
        <v>4</v>
      </c>
      <c r="EX59" s="51" t="s">
        <v>1223</v>
      </c>
      <c r="EY59" s="49"/>
      <c r="EZ59" s="35"/>
      <c r="FA59" s="51"/>
      <c r="FB59" s="51"/>
      <c r="FC59" s="49"/>
      <c r="FD59" s="35"/>
      <c r="FE59" s="51"/>
      <c r="FF59" s="113"/>
      <c r="FG59" s="114"/>
      <c r="FH59" s="110"/>
      <c r="FI59" s="110"/>
      <c r="FJ59" s="110"/>
      <c r="FK59" s="110"/>
      <c r="FL59" s="53"/>
      <c r="FM59" s="53"/>
      <c r="FN59" s="114"/>
      <c r="FO59" s="110"/>
      <c r="FP59" s="110"/>
      <c r="FQ59" s="110"/>
      <c r="FR59" s="110"/>
      <c r="FS59" s="53"/>
      <c r="FT59" s="53"/>
      <c r="FU59" s="114"/>
      <c r="FV59" s="110"/>
      <c r="FW59" s="110"/>
      <c r="FX59" s="110"/>
      <c r="FY59" s="110"/>
      <c r="FZ59" s="53"/>
      <c r="GA59" s="53"/>
      <c r="GB59" s="114"/>
      <c r="GC59" s="110"/>
      <c r="GD59" s="110"/>
      <c r="GE59" s="110"/>
      <c r="GF59" s="110"/>
      <c r="GG59" s="53"/>
      <c r="GH59" s="53"/>
      <c r="GI59" s="114"/>
      <c r="GJ59" s="110"/>
      <c r="GK59" s="110"/>
      <c r="GL59" s="110"/>
      <c r="GM59" s="110"/>
      <c r="GN59" s="53"/>
      <c r="GO59" s="53"/>
      <c r="GP59" s="114"/>
      <c r="GQ59" s="110"/>
      <c r="GR59" s="110"/>
      <c r="GS59" s="110"/>
      <c r="GT59" s="110"/>
      <c r="GU59" s="53"/>
      <c r="GV59" s="53"/>
      <c r="GW59" s="114" t="s">
        <v>1224</v>
      </c>
      <c r="GX59" s="53"/>
      <c r="GY59" s="110">
        <v>136842</v>
      </c>
      <c r="GZ59" s="53"/>
      <c r="HA59" s="53"/>
      <c r="HB59" s="53"/>
      <c r="HC59" s="53"/>
      <c r="HD59" s="114" t="s">
        <v>1225</v>
      </c>
      <c r="HE59" s="110"/>
      <c r="HF59" s="53">
        <v>23414</v>
      </c>
      <c r="HG59" s="53"/>
      <c r="HH59" s="53"/>
      <c r="HI59" s="53"/>
      <c r="HJ59" s="53"/>
      <c r="HK59" s="114"/>
      <c r="HL59" s="110"/>
      <c r="HM59" s="53"/>
      <c r="HN59" s="53"/>
      <c r="HO59" s="53"/>
      <c r="HP59" s="53"/>
      <c r="HQ59" s="53"/>
      <c r="HR59" s="114"/>
      <c r="HS59" s="110"/>
      <c r="HT59" s="53"/>
      <c r="HU59" s="53"/>
      <c r="HV59" s="53"/>
      <c r="HW59" s="53"/>
      <c r="HX59" s="53"/>
      <c r="HY59" s="114"/>
      <c r="HZ59" s="110"/>
      <c r="IA59" s="53"/>
      <c r="IB59" s="53"/>
      <c r="IC59" s="53"/>
      <c r="ID59" s="53"/>
      <c r="IE59" s="115"/>
      <c r="IF59" s="116"/>
      <c r="IG59" s="117"/>
      <c r="IH59" s="117"/>
      <c r="II59" s="50"/>
    </row>
    <row r="60" spans="1:243" x14ac:dyDescent="0.3">
      <c r="A60" s="12">
        <v>59</v>
      </c>
      <c r="B60" s="7" t="s">
        <v>105</v>
      </c>
      <c r="C60" s="14" t="s">
        <v>114</v>
      </c>
      <c r="D60" s="8">
        <v>3</v>
      </c>
      <c r="E60" s="30">
        <v>1</v>
      </c>
      <c r="F60" s="31" t="s">
        <v>1226</v>
      </c>
      <c r="G60" s="31">
        <v>1</v>
      </c>
      <c r="H60" s="32">
        <v>442844</v>
      </c>
      <c r="I60" s="33" t="s">
        <v>199</v>
      </c>
      <c r="J60" s="53" t="s">
        <v>1227</v>
      </c>
      <c r="K60" s="31" t="s">
        <v>1228</v>
      </c>
      <c r="L60" s="31" t="s">
        <v>1229</v>
      </c>
      <c r="M60" s="33" t="s">
        <v>223</v>
      </c>
      <c r="N60" s="59">
        <v>10</v>
      </c>
      <c r="O60" s="59" t="s">
        <v>324</v>
      </c>
      <c r="P60" s="53" t="s">
        <v>1230</v>
      </c>
      <c r="Q60" s="53" t="s">
        <v>290</v>
      </c>
      <c r="R60" s="33" t="s">
        <v>226</v>
      </c>
      <c r="S60" s="33">
        <v>3</v>
      </c>
      <c r="T60" s="53" t="s">
        <v>1231</v>
      </c>
      <c r="U60" s="34">
        <v>10</v>
      </c>
      <c r="V60" s="53"/>
      <c r="W60" s="53"/>
      <c r="X60" s="53"/>
      <c r="Y60" s="53"/>
      <c r="Z60" s="53"/>
      <c r="AA60" s="53"/>
      <c r="AB60" s="53"/>
      <c r="AC60" s="53"/>
      <c r="AD60" s="53" t="s">
        <v>185</v>
      </c>
      <c r="AE60" s="53"/>
      <c r="AF60" s="104"/>
      <c r="AG60" s="35"/>
      <c r="AH60" s="35"/>
      <c r="AI60" s="35"/>
      <c r="AJ60" s="35"/>
      <c r="AK60" s="35"/>
      <c r="AL60" s="35"/>
      <c r="AM60" s="35"/>
      <c r="AN60" s="35"/>
      <c r="AO60" s="35"/>
      <c r="AP60" s="36">
        <v>0</v>
      </c>
      <c r="AQ60" s="36">
        <v>0</v>
      </c>
      <c r="AR60" s="36">
        <v>0</v>
      </c>
      <c r="AS60" s="37">
        <v>0</v>
      </c>
      <c r="AT60" s="38" t="s">
        <v>185</v>
      </c>
      <c r="AU60" s="38">
        <v>0</v>
      </c>
      <c r="AV60" s="38" t="s">
        <v>185</v>
      </c>
      <c r="AW60" s="38">
        <v>0</v>
      </c>
      <c r="AX60" s="38" t="s">
        <v>185</v>
      </c>
      <c r="AY60" s="38">
        <v>0</v>
      </c>
      <c r="AZ60" s="38"/>
      <c r="BA60" s="38"/>
      <c r="BB60" s="38" t="s">
        <v>185</v>
      </c>
      <c r="BC60" s="38">
        <v>0</v>
      </c>
      <c r="BD60" s="38"/>
      <c r="BE60" s="38"/>
      <c r="BF60" s="38"/>
      <c r="BG60" s="38"/>
      <c r="BH60" s="38" t="s">
        <v>185</v>
      </c>
      <c r="BI60" s="38">
        <v>0</v>
      </c>
      <c r="BJ60" s="38" t="s">
        <v>185</v>
      </c>
      <c r="BK60" s="38">
        <v>0</v>
      </c>
      <c r="BL60" s="38"/>
      <c r="BM60" s="38"/>
      <c r="BN60" s="38"/>
      <c r="BO60" s="38"/>
      <c r="BP60" s="38" t="s">
        <v>185</v>
      </c>
      <c r="BQ60" s="38">
        <v>0</v>
      </c>
      <c r="BR60" s="38" t="s">
        <v>185</v>
      </c>
      <c r="BS60" s="38">
        <v>0</v>
      </c>
      <c r="BT60" s="53"/>
      <c r="BU60" s="39">
        <v>6</v>
      </c>
      <c r="BV60" s="40">
        <v>4</v>
      </c>
      <c r="BW60" s="39">
        <v>10</v>
      </c>
      <c r="BX60" s="41">
        <v>0.6</v>
      </c>
      <c r="BY60" s="34">
        <v>3</v>
      </c>
      <c r="BZ60" s="45">
        <v>0</v>
      </c>
      <c r="CA60" s="34">
        <v>3</v>
      </c>
      <c r="CB60" s="34">
        <v>3</v>
      </c>
      <c r="CC60" s="46">
        <v>4</v>
      </c>
      <c r="CD60" s="34">
        <v>7</v>
      </c>
      <c r="CE60" s="43">
        <v>0.3</v>
      </c>
      <c r="CF60" s="44">
        <v>3</v>
      </c>
      <c r="CG60" s="44">
        <v>7</v>
      </c>
      <c r="CH60" s="43">
        <v>0.3</v>
      </c>
      <c r="CI60" s="44">
        <v>0</v>
      </c>
      <c r="CJ60" s="44">
        <v>1</v>
      </c>
      <c r="CK60" s="44">
        <v>4</v>
      </c>
      <c r="CL60" s="44">
        <v>0</v>
      </c>
      <c r="CM60" s="44">
        <v>0</v>
      </c>
      <c r="CN60" s="44">
        <v>0</v>
      </c>
      <c r="CO60" s="44">
        <v>0</v>
      </c>
      <c r="CP60" s="44">
        <v>1</v>
      </c>
      <c r="CQ60" s="44">
        <v>0</v>
      </c>
      <c r="CR60" s="44">
        <v>0</v>
      </c>
      <c r="CS60" s="44">
        <v>0</v>
      </c>
      <c r="CT60" s="44">
        <v>0</v>
      </c>
      <c r="CU60" s="34">
        <v>1629</v>
      </c>
      <c r="CV60" s="45">
        <v>831</v>
      </c>
      <c r="CW60" s="45">
        <v>2825</v>
      </c>
      <c r="CX60" s="34">
        <v>34</v>
      </c>
      <c r="CY60" s="34">
        <v>30</v>
      </c>
      <c r="CZ60" s="45">
        <v>40</v>
      </c>
      <c r="DA60" s="54"/>
      <c r="DB60" s="105">
        <v>469656</v>
      </c>
      <c r="DC60" s="105">
        <v>6735</v>
      </c>
      <c r="DD60" s="106">
        <v>476391</v>
      </c>
      <c r="DE60" s="105">
        <v>-237405</v>
      </c>
      <c r="DF60" s="107">
        <v>20790</v>
      </c>
      <c r="DG60" s="108"/>
      <c r="DH60" s="108">
        <v>45292</v>
      </c>
      <c r="DI60" s="108">
        <v>11030</v>
      </c>
      <c r="DJ60" s="108">
        <v>14000</v>
      </c>
      <c r="DK60" s="108"/>
      <c r="DL60" s="53" t="s">
        <v>1232</v>
      </c>
      <c r="DM60" s="108">
        <v>168713</v>
      </c>
      <c r="DN60" s="109">
        <v>239035</v>
      </c>
      <c r="DO60" s="53"/>
      <c r="DP60" s="110"/>
      <c r="DQ60" s="53"/>
      <c r="DR60" s="110">
        <v>6600</v>
      </c>
      <c r="DS60" s="110">
        <v>12532</v>
      </c>
      <c r="DT60" s="53"/>
      <c r="DU60" s="110">
        <v>28</v>
      </c>
      <c r="DV60" s="111">
        <v>258195</v>
      </c>
      <c r="DW60" s="61"/>
      <c r="DX60" s="105">
        <v>533253</v>
      </c>
      <c r="DY60" s="105">
        <v>290085</v>
      </c>
      <c r="DZ60" s="105">
        <v>0</v>
      </c>
      <c r="EA60" s="105">
        <v>219990</v>
      </c>
      <c r="EB60" s="48">
        <v>2.165512068730397</v>
      </c>
      <c r="EC60" s="103"/>
      <c r="ED60" s="53" t="s">
        <v>1233</v>
      </c>
      <c r="EE60" s="108">
        <v>21332</v>
      </c>
      <c r="EF60" s="53"/>
      <c r="EG60" s="119"/>
      <c r="EH60" s="53"/>
      <c r="EI60" s="108"/>
      <c r="EJ60" s="53"/>
      <c r="EK60" s="108"/>
      <c r="EL60" s="53"/>
      <c r="EM60" s="108"/>
      <c r="EN60" s="108">
        <v>21332</v>
      </c>
      <c r="EO60" s="112"/>
      <c r="EP60" s="49"/>
      <c r="EQ60" s="35"/>
      <c r="ER60" s="49"/>
      <c r="ES60" s="49"/>
      <c r="ET60" s="35"/>
      <c r="EU60" s="51"/>
      <c r="EV60" s="49" t="s">
        <v>1234</v>
      </c>
      <c r="EW60" s="35">
        <v>4</v>
      </c>
      <c r="EX60" s="51" t="s">
        <v>1235</v>
      </c>
      <c r="EY60" s="49"/>
      <c r="EZ60" s="35"/>
      <c r="FA60" s="51"/>
      <c r="FB60" s="51"/>
      <c r="FC60" s="49"/>
      <c r="FD60" s="35"/>
      <c r="FE60" s="51"/>
      <c r="FF60" s="113"/>
      <c r="FG60" s="114"/>
      <c r="FH60" s="110"/>
      <c r="FI60" s="110"/>
      <c r="FJ60" s="110"/>
      <c r="FK60" s="110"/>
      <c r="FL60" s="53"/>
      <c r="FM60" s="53"/>
      <c r="FN60" s="114"/>
      <c r="FO60" s="110"/>
      <c r="FP60" s="110"/>
      <c r="FQ60" s="110"/>
      <c r="FR60" s="110"/>
      <c r="FS60" s="53"/>
      <c r="FT60" s="53"/>
      <c r="FU60" s="114"/>
      <c r="FV60" s="110"/>
      <c r="FW60" s="110"/>
      <c r="FX60" s="110"/>
      <c r="FY60" s="110"/>
      <c r="FZ60" s="53"/>
      <c r="GA60" s="53"/>
      <c r="GB60" s="114"/>
      <c r="GC60" s="110"/>
      <c r="GD60" s="110"/>
      <c r="GE60" s="110"/>
      <c r="GF60" s="110"/>
      <c r="GG60" s="53"/>
      <c r="GH60" s="53"/>
      <c r="GI60" s="114"/>
      <c r="GJ60" s="110"/>
      <c r="GK60" s="110"/>
      <c r="GL60" s="110"/>
      <c r="GM60" s="110"/>
      <c r="GN60" s="53"/>
      <c r="GO60" s="53"/>
      <c r="GP60" s="114"/>
      <c r="GQ60" s="110"/>
      <c r="GR60" s="110"/>
      <c r="GS60" s="110"/>
      <c r="GT60" s="110"/>
      <c r="GU60" s="53"/>
      <c r="GV60" s="53"/>
      <c r="GW60" s="114" t="s">
        <v>1236</v>
      </c>
      <c r="GX60" s="110">
        <v>168713</v>
      </c>
      <c r="GY60" s="110"/>
      <c r="GZ60" s="110"/>
      <c r="HA60" s="53"/>
      <c r="HB60" s="53"/>
      <c r="HC60" s="53"/>
      <c r="HD60" s="114"/>
      <c r="HE60" s="110"/>
      <c r="HF60" s="110"/>
      <c r="HG60" s="110"/>
      <c r="HH60" s="53"/>
      <c r="HI60" s="53"/>
      <c r="HJ60" s="53"/>
      <c r="HK60" s="114"/>
      <c r="HL60" s="110"/>
      <c r="HM60" s="53"/>
      <c r="HN60" s="53"/>
      <c r="HO60" s="53"/>
      <c r="HP60" s="53"/>
      <c r="HQ60" s="53"/>
      <c r="HR60" s="114"/>
      <c r="HS60" s="110"/>
      <c r="HT60" s="53"/>
      <c r="HU60" s="53"/>
      <c r="HV60" s="53"/>
      <c r="HW60" s="53"/>
      <c r="HX60" s="53"/>
      <c r="HY60" s="114"/>
      <c r="HZ60" s="110"/>
      <c r="IA60" s="53"/>
      <c r="IB60" s="53"/>
      <c r="IC60" s="53"/>
      <c r="ID60" s="53"/>
      <c r="IE60" s="115"/>
      <c r="IF60" s="116"/>
      <c r="IG60" s="117"/>
      <c r="IH60" s="117"/>
      <c r="II60" s="50"/>
    </row>
    <row r="61" spans="1:243" x14ac:dyDescent="0.3">
      <c r="A61" s="12">
        <v>60</v>
      </c>
      <c r="B61" s="7" t="s">
        <v>106</v>
      </c>
      <c r="C61" s="15" t="s">
        <v>115</v>
      </c>
      <c r="D61" s="12">
        <v>6</v>
      </c>
      <c r="E61" s="30">
        <v>1</v>
      </c>
      <c r="F61" s="31" t="s">
        <v>1237</v>
      </c>
      <c r="G61" s="31">
        <v>1</v>
      </c>
      <c r="H61" s="32">
        <v>462839</v>
      </c>
      <c r="I61" s="33" t="s">
        <v>199</v>
      </c>
      <c r="J61" s="53" t="s">
        <v>1238</v>
      </c>
      <c r="K61" s="31" t="s">
        <v>1239</v>
      </c>
      <c r="L61" s="31" t="s">
        <v>1240</v>
      </c>
      <c r="M61" s="33" t="s">
        <v>223</v>
      </c>
      <c r="N61" s="33">
        <v>5</v>
      </c>
      <c r="O61" s="33"/>
      <c r="P61" s="53" t="s">
        <v>1241</v>
      </c>
      <c r="Q61" s="53" t="s">
        <v>1242</v>
      </c>
      <c r="R61" s="33" t="s">
        <v>1243</v>
      </c>
      <c r="S61" s="33">
        <v>4</v>
      </c>
      <c r="T61" s="53" t="s">
        <v>1244</v>
      </c>
      <c r="U61" s="34">
        <v>35</v>
      </c>
      <c r="V61" s="53" t="s">
        <v>1237</v>
      </c>
      <c r="W61" s="53">
        <v>4.9000000000000004</v>
      </c>
      <c r="X61" s="53" t="s">
        <v>1245</v>
      </c>
      <c r="Y61" s="53">
        <v>4.9000000000000004</v>
      </c>
      <c r="Z61" s="53" t="s">
        <v>1246</v>
      </c>
      <c r="AA61" s="53">
        <v>4.9000000000000004</v>
      </c>
      <c r="AB61" s="53" t="s">
        <v>1247</v>
      </c>
      <c r="AC61" s="53">
        <v>4.9000000000000004</v>
      </c>
      <c r="AD61" s="53" t="s">
        <v>210</v>
      </c>
      <c r="AE61" s="53">
        <v>80.400000000000006</v>
      </c>
      <c r="AF61" s="104">
        <v>100</v>
      </c>
      <c r="AG61" s="35"/>
      <c r="AH61" s="35"/>
      <c r="AI61" s="35">
        <v>1</v>
      </c>
      <c r="AJ61" s="35"/>
      <c r="AK61" s="35">
        <v>1</v>
      </c>
      <c r="AL61" s="35"/>
      <c r="AM61" s="35"/>
      <c r="AN61" s="35"/>
      <c r="AO61" s="35"/>
      <c r="AP61" s="36">
        <v>55</v>
      </c>
      <c r="AQ61" s="36">
        <v>0</v>
      </c>
      <c r="AR61" s="36">
        <v>55</v>
      </c>
      <c r="AS61" s="37">
        <v>1</v>
      </c>
      <c r="AT61" s="38" t="s">
        <v>1248</v>
      </c>
      <c r="AU61" s="38">
        <v>5</v>
      </c>
      <c r="AV61" s="38" t="s">
        <v>1249</v>
      </c>
      <c r="AW61" s="38">
        <v>50</v>
      </c>
      <c r="AX61" s="38" t="s">
        <v>185</v>
      </c>
      <c r="AY61" s="38">
        <v>0</v>
      </c>
      <c r="AZ61" s="38"/>
      <c r="BA61" s="38"/>
      <c r="BB61" s="38" t="s">
        <v>185</v>
      </c>
      <c r="BC61" s="38">
        <v>0</v>
      </c>
      <c r="BD61" s="38"/>
      <c r="BE61" s="38"/>
      <c r="BF61" s="38"/>
      <c r="BG61" s="38"/>
      <c r="BH61" s="38" t="s">
        <v>185</v>
      </c>
      <c r="BI61" s="38">
        <v>0</v>
      </c>
      <c r="BJ61" s="38" t="s">
        <v>185</v>
      </c>
      <c r="BK61" s="38">
        <v>0</v>
      </c>
      <c r="BL61" s="38"/>
      <c r="BM61" s="38"/>
      <c r="BN61" s="38"/>
      <c r="BO61" s="38"/>
      <c r="BP61" s="38" t="s">
        <v>185</v>
      </c>
      <c r="BQ61" s="38">
        <v>0</v>
      </c>
      <c r="BR61" s="38" t="s">
        <v>185</v>
      </c>
      <c r="BS61" s="38">
        <v>0</v>
      </c>
      <c r="BT61" s="53"/>
      <c r="BU61" s="39">
        <v>15</v>
      </c>
      <c r="BV61" s="40">
        <v>20</v>
      </c>
      <c r="BW61" s="39">
        <v>35</v>
      </c>
      <c r="BX61" s="41">
        <v>0.42857142857142855</v>
      </c>
      <c r="BY61" s="34">
        <v>15</v>
      </c>
      <c r="BZ61" s="34">
        <v>20</v>
      </c>
      <c r="CA61" s="34">
        <v>35</v>
      </c>
      <c r="CB61" s="34">
        <v>0</v>
      </c>
      <c r="CC61" s="42">
        <v>0</v>
      </c>
      <c r="CD61" s="34">
        <v>0</v>
      </c>
      <c r="CE61" s="43">
        <v>1</v>
      </c>
      <c r="CF61" s="44">
        <v>23</v>
      </c>
      <c r="CG61" s="44">
        <v>12</v>
      </c>
      <c r="CH61" s="43">
        <v>0.65714285714285714</v>
      </c>
      <c r="CI61" s="44">
        <v>5</v>
      </c>
      <c r="CJ61" s="44">
        <v>9</v>
      </c>
      <c r="CK61" s="44">
        <v>1</v>
      </c>
      <c r="CL61" s="44">
        <v>0</v>
      </c>
      <c r="CM61" s="44">
        <v>0</v>
      </c>
      <c r="CN61" s="44">
        <v>0</v>
      </c>
      <c r="CO61" s="44">
        <v>0</v>
      </c>
      <c r="CP61" s="44">
        <v>0</v>
      </c>
      <c r="CQ61" s="44">
        <v>0</v>
      </c>
      <c r="CR61" s="44">
        <v>0</v>
      </c>
      <c r="CS61" s="44">
        <v>0</v>
      </c>
      <c r="CT61" s="44">
        <v>0</v>
      </c>
      <c r="CU61" s="45">
        <v>2552</v>
      </c>
      <c r="CV61" s="45">
        <v>2731</v>
      </c>
      <c r="CW61" s="45">
        <v>2417</v>
      </c>
      <c r="CX61" s="34">
        <v>40</v>
      </c>
      <c r="CY61" s="34">
        <v>39</v>
      </c>
      <c r="CZ61" s="34">
        <v>40</v>
      </c>
      <c r="DA61" s="47"/>
      <c r="DB61" s="105">
        <v>1659958</v>
      </c>
      <c r="DC61" s="105">
        <v>30083</v>
      </c>
      <c r="DD61" s="106">
        <v>1690041</v>
      </c>
      <c r="DE61" s="105">
        <v>81195</v>
      </c>
      <c r="DF61" s="107">
        <v>63466</v>
      </c>
      <c r="DG61" s="108"/>
      <c r="DH61" s="108">
        <v>0</v>
      </c>
      <c r="DI61" s="108">
        <v>0</v>
      </c>
      <c r="DJ61" s="108">
        <v>0</v>
      </c>
      <c r="DK61" s="108">
        <v>0</v>
      </c>
      <c r="DL61" s="120">
        <v>0</v>
      </c>
      <c r="DM61" s="108">
        <v>0</v>
      </c>
      <c r="DN61" s="109">
        <v>0</v>
      </c>
      <c r="DO61" s="53"/>
      <c r="DP61" s="110"/>
      <c r="DQ61" s="53"/>
      <c r="DR61" s="110"/>
      <c r="DS61" s="110"/>
      <c r="DT61" s="53"/>
      <c r="DU61" s="110">
        <v>17340</v>
      </c>
      <c r="DV61" s="111">
        <v>17340</v>
      </c>
      <c r="DW61" s="61"/>
      <c r="DX61" s="105">
        <v>18270</v>
      </c>
      <c r="DY61" s="105">
        <v>1590575</v>
      </c>
      <c r="DZ61" s="105">
        <v>28583</v>
      </c>
      <c r="EA61" s="105">
        <v>1026627</v>
      </c>
      <c r="EB61" s="48">
        <v>1.6462074346378968</v>
      </c>
      <c r="EC61" s="103"/>
      <c r="ED61" s="53" t="s">
        <v>1250</v>
      </c>
      <c r="EE61" s="108">
        <v>26466</v>
      </c>
      <c r="EF61" s="53" t="s">
        <v>1251</v>
      </c>
      <c r="EG61" s="108">
        <v>5000</v>
      </c>
      <c r="EH61" s="53"/>
      <c r="EI61" s="108"/>
      <c r="EJ61" s="53" t="s">
        <v>1252</v>
      </c>
      <c r="EK61" s="108">
        <v>12000</v>
      </c>
      <c r="EL61" s="53" t="s">
        <v>1253</v>
      </c>
      <c r="EM61" s="108">
        <v>412100</v>
      </c>
      <c r="EN61" s="108">
        <v>455566</v>
      </c>
      <c r="EO61" s="112"/>
      <c r="EP61" s="51" t="s">
        <v>1254</v>
      </c>
      <c r="EQ61" s="35">
        <v>1</v>
      </c>
      <c r="ER61" s="49" t="s">
        <v>1255</v>
      </c>
      <c r="ES61" s="49" t="s">
        <v>212</v>
      </c>
      <c r="ET61" s="35">
        <v>12</v>
      </c>
      <c r="EU61" s="51" t="s">
        <v>1256</v>
      </c>
      <c r="EV61" s="49" t="s">
        <v>1257</v>
      </c>
      <c r="EW61" s="35">
        <v>4</v>
      </c>
      <c r="EX61" s="51" t="s">
        <v>1258</v>
      </c>
      <c r="EY61" s="49"/>
      <c r="EZ61" s="35"/>
      <c r="FA61" s="51"/>
      <c r="FB61" s="51"/>
      <c r="FC61" s="49"/>
      <c r="FD61" s="35"/>
      <c r="FE61" s="51"/>
      <c r="FF61" s="113"/>
      <c r="FG61" s="114"/>
      <c r="FH61" s="110"/>
      <c r="FI61" s="110"/>
      <c r="FJ61" s="110"/>
      <c r="FK61" s="110"/>
      <c r="FL61" s="53"/>
      <c r="FM61" s="53"/>
      <c r="FN61" s="114"/>
      <c r="FO61" s="110"/>
      <c r="FP61" s="110"/>
      <c r="FQ61" s="110"/>
      <c r="FR61" s="110"/>
      <c r="FS61" s="53"/>
      <c r="FT61" s="53"/>
      <c r="FU61" s="114"/>
      <c r="FV61" s="110"/>
      <c r="FW61" s="110"/>
      <c r="FX61" s="110"/>
      <c r="FY61" s="110"/>
      <c r="FZ61" s="53"/>
      <c r="GA61" s="53"/>
      <c r="GB61" s="114"/>
      <c r="GC61" s="110"/>
      <c r="GD61" s="110"/>
      <c r="GE61" s="110"/>
      <c r="GF61" s="110"/>
      <c r="GG61" s="53"/>
      <c r="GH61" s="53"/>
      <c r="GI61" s="114"/>
      <c r="GJ61" s="110"/>
      <c r="GK61" s="110"/>
      <c r="GL61" s="110"/>
      <c r="GM61" s="110"/>
      <c r="GN61" s="53"/>
      <c r="GO61" s="53"/>
      <c r="GP61" s="114"/>
      <c r="GQ61" s="110"/>
      <c r="GR61" s="110"/>
      <c r="GS61" s="110"/>
      <c r="GT61" s="110"/>
      <c r="GU61" s="53"/>
      <c r="GV61" s="53"/>
      <c r="GW61" s="114" t="s">
        <v>1259</v>
      </c>
      <c r="GX61" s="53"/>
      <c r="GY61" s="110"/>
      <c r="GZ61" s="53">
        <v>1639687</v>
      </c>
      <c r="HA61" s="53"/>
      <c r="HB61" s="53"/>
      <c r="HC61" s="53"/>
      <c r="HD61" s="114" t="s">
        <v>1260</v>
      </c>
      <c r="HE61" s="110"/>
      <c r="HF61" s="53"/>
      <c r="HG61" s="53">
        <v>50354</v>
      </c>
      <c r="HH61" s="53"/>
      <c r="HI61" s="53"/>
      <c r="HJ61" s="53"/>
      <c r="HK61" s="114"/>
      <c r="HL61" s="110"/>
      <c r="HM61" s="53"/>
      <c r="HN61" s="53"/>
      <c r="HO61" s="53"/>
      <c r="HP61" s="53"/>
      <c r="HQ61" s="53"/>
      <c r="HR61" s="114"/>
      <c r="HS61" s="110"/>
      <c r="HT61" s="53"/>
      <c r="HU61" s="53"/>
      <c r="HV61" s="53"/>
      <c r="HW61" s="53"/>
      <c r="HX61" s="53"/>
      <c r="HY61" s="114"/>
      <c r="HZ61" s="110"/>
      <c r="IA61" s="53"/>
      <c r="IB61" s="53"/>
      <c r="IC61" s="53"/>
      <c r="ID61" s="53"/>
      <c r="IE61" s="115"/>
      <c r="IF61" s="116"/>
      <c r="IG61" s="117"/>
      <c r="IH61" s="117"/>
      <c r="II61" s="50"/>
    </row>
    <row r="62" spans="1:243" x14ac:dyDescent="0.3">
      <c r="A62" s="12">
        <v>61</v>
      </c>
      <c r="B62" s="7" t="s">
        <v>116</v>
      </c>
      <c r="C62" s="11" t="s">
        <v>123</v>
      </c>
      <c r="D62" s="8">
        <v>2</v>
      </c>
      <c r="E62" s="30">
        <v>1</v>
      </c>
      <c r="F62" s="31" t="s">
        <v>1261</v>
      </c>
      <c r="G62" s="31">
        <v>1</v>
      </c>
      <c r="H62" s="32"/>
      <c r="I62" s="33" t="s">
        <v>199</v>
      </c>
      <c r="J62" s="53" t="s">
        <v>1262</v>
      </c>
      <c r="K62" s="31" t="s">
        <v>1263</v>
      </c>
      <c r="L62" s="31" t="s">
        <v>1264</v>
      </c>
      <c r="M62" s="33" t="s">
        <v>223</v>
      </c>
      <c r="N62" s="33">
        <v>5</v>
      </c>
      <c r="O62" s="33"/>
      <c r="P62" s="53" t="s">
        <v>1265</v>
      </c>
      <c r="Q62" s="53" t="s">
        <v>677</v>
      </c>
      <c r="R62" s="33" t="s">
        <v>448</v>
      </c>
      <c r="S62" s="33">
        <v>9</v>
      </c>
      <c r="T62" s="53" t="s">
        <v>1266</v>
      </c>
      <c r="U62" s="34">
        <v>19</v>
      </c>
      <c r="V62" s="53" t="s">
        <v>1267</v>
      </c>
      <c r="W62" s="53">
        <v>90</v>
      </c>
      <c r="X62" s="53" t="s">
        <v>1268</v>
      </c>
      <c r="Y62" s="53">
        <v>5</v>
      </c>
      <c r="Z62" s="53" t="s">
        <v>1269</v>
      </c>
      <c r="AA62" s="53">
        <v>5</v>
      </c>
      <c r="AB62" s="53" t="s">
        <v>185</v>
      </c>
      <c r="AC62" s="53" t="s">
        <v>185</v>
      </c>
      <c r="AD62" s="53" t="s">
        <v>185</v>
      </c>
      <c r="AE62" s="53" t="s">
        <v>185</v>
      </c>
      <c r="AF62" s="104">
        <v>100</v>
      </c>
      <c r="AG62" s="35"/>
      <c r="AH62" s="35"/>
      <c r="AI62" s="35"/>
      <c r="AJ62" s="35"/>
      <c r="AK62" s="35"/>
      <c r="AL62" s="35"/>
      <c r="AM62" s="35"/>
      <c r="AN62" s="35"/>
      <c r="AO62" s="35">
        <v>1</v>
      </c>
      <c r="AP62" s="36">
        <v>874</v>
      </c>
      <c r="AQ62" s="36">
        <v>292</v>
      </c>
      <c r="AR62" s="36">
        <v>1166</v>
      </c>
      <c r="AS62" s="37">
        <v>0.74957118353344765</v>
      </c>
      <c r="AT62" s="38" t="s">
        <v>1270</v>
      </c>
      <c r="AU62" s="38">
        <v>456</v>
      </c>
      <c r="AV62" s="38" t="s">
        <v>185</v>
      </c>
      <c r="AW62" s="38">
        <v>0</v>
      </c>
      <c r="AX62" s="38" t="s">
        <v>1270</v>
      </c>
      <c r="AY62" s="38">
        <v>418</v>
      </c>
      <c r="AZ62" s="38"/>
      <c r="BA62" s="38"/>
      <c r="BB62" s="38" t="s">
        <v>185</v>
      </c>
      <c r="BC62" s="38">
        <v>0</v>
      </c>
      <c r="BD62" s="38"/>
      <c r="BE62" s="38"/>
      <c r="BF62" s="38"/>
      <c r="BG62" s="38"/>
      <c r="BH62" s="38" t="s">
        <v>185</v>
      </c>
      <c r="BI62" s="38">
        <v>0</v>
      </c>
      <c r="BJ62" s="38" t="s">
        <v>185</v>
      </c>
      <c r="BK62" s="38">
        <v>0</v>
      </c>
      <c r="BL62" s="38"/>
      <c r="BM62" s="38"/>
      <c r="BN62" s="38"/>
      <c r="BO62" s="38"/>
      <c r="BP62" s="38" t="s">
        <v>185</v>
      </c>
      <c r="BQ62" s="38">
        <v>0</v>
      </c>
      <c r="BR62" s="38" t="s">
        <v>1271</v>
      </c>
      <c r="BS62" s="38">
        <v>292</v>
      </c>
      <c r="BT62" s="53"/>
      <c r="BU62" s="39">
        <v>8</v>
      </c>
      <c r="BV62" s="40">
        <v>11</v>
      </c>
      <c r="BW62" s="39">
        <v>19</v>
      </c>
      <c r="BX62" s="41">
        <v>0.42105263157894735</v>
      </c>
      <c r="BY62" s="34">
        <v>3</v>
      </c>
      <c r="BZ62" s="34">
        <v>7</v>
      </c>
      <c r="CA62" s="34">
        <v>10</v>
      </c>
      <c r="CB62" s="34">
        <v>5</v>
      </c>
      <c r="CC62" s="42">
        <v>4</v>
      </c>
      <c r="CD62" s="34">
        <v>9</v>
      </c>
      <c r="CE62" s="43">
        <v>0.52631578947368418</v>
      </c>
      <c r="CF62" s="44">
        <v>19</v>
      </c>
      <c r="CG62" s="44">
        <v>0</v>
      </c>
      <c r="CH62" s="43">
        <v>1</v>
      </c>
      <c r="CI62" s="44">
        <v>1</v>
      </c>
      <c r="CJ62" s="44">
        <v>1</v>
      </c>
      <c r="CK62" s="44">
        <v>1</v>
      </c>
      <c r="CL62" s="44">
        <v>0</v>
      </c>
      <c r="CM62" s="44">
        <v>0</v>
      </c>
      <c r="CN62" s="44">
        <v>0</v>
      </c>
      <c r="CO62" s="44">
        <v>0</v>
      </c>
      <c r="CP62" s="44">
        <v>0</v>
      </c>
      <c r="CQ62" s="44">
        <v>0</v>
      </c>
      <c r="CR62" s="44">
        <v>0</v>
      </c>
      <c r="CS62" s="44">
        <v>5</v>
      </c>
      <c r="CT62" s="44">
        <v>0</v>
      </c>
      <c r="CU62" s="45">
        <v>2400</v>
      </c>
      <c r="CV62" s="45">
        <v>2482</v>
      </c>
      <c r="CW62" s="45">
        <v>2342</v>
      </c>
      <c r="CX62" s="34">
        <v>40</v>
      </c>
      <c r="CY62" s="34">
        <v>40</v>
      </c>
      <c r="CZ62" s="34">
        <v>40</v>
      </c>
      <c r="DA62" s="47"/>
      <c r="DB62" s="105">
        <v>457300</v>
      </c>
      <c r="DC62" s="105">
        <v>1194869</v>
      </c>
      <c r="DD62" s="106">
        <v>1652169</v>
      </c>
      <c r="DE62" s="105">
        <v>-70659</v>
      </c>
      <c r="DF62" s="107">
        <v>52552</v>
      </c>
      <c r="DG62" s="108"/>
      <c r="DH62" s="108">
        <v>95471</v>
      </c>
      <c r="DI62" s="108">
        <v>15000</v>
      </c>
      <c r="DJ62" s="108">
        <v>20000</v>
      </c>
      <c r="DK62" s="108"/>
      <c r="DL62" s="53"/>
      <c r="DM62" s="108"/>
      <c r="DN62" s="109">
        <v>130471</v>
      </c>
      <c r="DO62" s="53"/>
      <c r="DP62" s="110"/>
      <c r="DQ62" s="53"/>
      <c r="DR62" s="110"/>
      <c r="DS62" s="110"/>
      <c r="DT62" s="53"/>
      <c r="DU62" s="110">
        <v>1844</v>
      </c>
      <c r="DV62" s="111">
        <v>132315</v>
      </c>
      <c r="DW62" s="61"/>
      <c r="DX62" s="105">
        <v>1309067</v>
      </c>
      <c r="DY62" s="105">
        <v>480028</v>
      </c>
      <c r="DZ62" s="105">
        <v>6368</v>
      </c>
      <c r="EA62" s="105">
        <v>423408</v>
      </c>
      <c r="EB62" s="48">
        <v>3.9020731776442581</v>
      </c>
      <c r="EC62" s="103"/>
      <c r="ED62" s="53" t="s">
        <v>1272</v>
      </c>
      <c r="EE62" s="108">
        <v>70000</v>
      </c>
      <c r="EF62" s="53" t="s">
        <v>1273</v>
      </c>
      <c r="EG62" s="108">
        <v>12000</v>
      </c>
      <c r="EH62" s="53"/>
      <c r="EI62" s="108"/>
      <c r="EJ62" s="53"/>
      <c r="EK62" s="108"/>
      <c r="EL62" s="53"/>
      <c r="EM62" s="108"/>
      <c r="EN62" s="108">
        <v>82000</v>
      </c>
      <c r="EO62" s="112"/>
      <c r="EP62" s="49"/>
      <c r="EQ62" s="35"/>
      <c r="ER62" s="49"/>
      <c r="ES62" s="49"/>
      <c r="ET62" s="35"/>
      <c r="EU62" s="51"/>
      <c r="EV62" s="49" t="s">
        <v>1086</v>
      </c>
      <c r="EW62" s="35">
        <v>3</v>
      </c>
      <c r="EX62" s="35" t="s">
        <v>1274</v>
      </c>
      <c r="EY62" s="49"/>
      <c r="EZ62" s="35"/>
      <c r="FA62" s="51"/>
      <c r="FB62" s="51"/>
      <c r="FC62" s="49"/>
      <c r="FD62" s="35"/>
      <c r="FE62" s="51"/>
      <c r="FF62" s="113"/>
      <c r="FG62" s="114"/>
      <c r="FH62" s="110"/>
      <c r="FI62" s="110"/>
      <c r="FJ62" s="110"/>
      <c r="FK62" s="110"/>
      <c r="FL62" s="53"/>
      <c r="FM62" s="53"/>
      <c r="FN62" s="114"/>
      <c r="FO62" s="110"/>
      <c r="FP62" s="110"/>
      <c r="FQ62" s="110"/>
      <c r="FR62" s="110"/>
      <c r="FS62" s="53"/>
      <c r="FT62" s="53"/>
      <c r="FU62" s="114"/>
      <c r="FV62" s="110"/>
      <c r="FW62" s="110"/>
      <c r="FX62" s="110"/>
      <c r="FY62" s="110"/>
      <c r="FZ62" s="53"/>
      <c r="GA62" s="53"/>
      <c r="GB62" s="114"/>
      <c r="GC62" s="110"/>
      <c r="GD62" s="110"/>
      <c r="GE62" s="110"/>
      <c r="GF62" s="110"/>
      <c r="GG62" s="53"/>
      <c r="GH62" s="53"/>
      <c r="GI62" s="114"/>
      <c r="GJ62" s="110"/>
      <c r="GK62" s="110"/>
      <c r="GL62" s="110"/>
      <c r="GM62" s="110"/>
      <c r="GN62" s="53"/>
      <c r="GO62" s="53"/>
      <c r="GP62" s="114"/>
      <c r="GQ62" s="110"/>
      <c r="GR62" s="110"/>
      <c r="GS62" s="110"/>
      <c r="GT62" s="110"/>
      <c r="GU62" s="53"/>
      <c r="GV62" s="53"/>
      <c r="GW62" s="114" t="s">
        <v>1236</v>
      </c>
      <c r="GX62" s="110"/>
      <c r="GY62" s="110">
        <v>121469</v>
      </c>
      <c r="GZ62" s="110"/>
      <c r="HA62" s="53"/>
      <c r="HB62" s="53"/>
      <c r="HC62" s="53"/>
      <c r="HD62" s="114" t="s">
        <v>1275</v>
      </c>
      <c r="HE62" s="110"/>
      <c r="HF62" s="110">
        <v>335831</v>
      </c>
      <c r="HG62" s="110"/>
      <c r="HH62" s="53"/>
      <c r="HI62" s="53"/>
      <c r="HJ62" s="53"/>
      <c r="HK62" s="114"/>
      <c r="HL62" s="110"/>
      <c r="HM62" s="53"/>
      <c r="HN62" s="53"/>
      <c r="HO62" s="53"/>
      <c r="HP62" s="53"/>
      <c r="HQ62" s="53"/>
      <c r="HR62" s="114"/>
      <c r="HS62" s="110"/>
      <c r="HT62" s="53"/>
      <c r="HU62" s="53"/>
      <c r="HV62" s="53"/>
      <c r="HW62" s="53"/>
      <c r="HX62" s="53"/>
      <c r="HY62" s="114"/>
      <c r="HZ62" s="110"/>
      <c r="IA62" s="53"/>
      <c r="IB62" s="53"/>
      <c r="IC62" s="53"/>
      <c r="ID62" s="53"/>
      <c r="IE62" s="115"/>
      <c r="IF62" s="116"/>
      <c r="IG62" s="117"/>
      <c r="IH62" s="51"/>
      <c r="II62" s="50"/>
    </row>
    <row r="63" spans="1:243" x14ac:dyDescent="0.3">
      <c r="A63" s="12">
        <v>62</v>
      </c>
      <c r="B63" s="7" t="s">
        <v>117</v>
      </c>
      <c r="C63" s="15" t="s">
        <v>124</v>
      </c>
      <c r="D63" s="12">
        <v>6</v>
      </c>
      <c r="E63" s="30">
        <v>1</v>
      </c>
      <c r="F63" s="31" t="s">
        <v>1276</v>
      </c>
      <c r="G63" s="31">
        <v>1</v>
      </c>
      <c r="H63" s="32">
        <v>461870</v>
      </c>
      <c r="I63" s="33" t="s">
        <v>199</v>
      </c>
      <c r="J63" s="53" t="s">
        <v>1277</v>
      </c>
      <c r="K63" s="31" t="s">
        <v>1278</v>
      </c>
      <c r="L63" s="31" t="s">
        <v>1279</v>
      </c>
      <c r="M63" s="33" t="s">
        <v>223</v>
      </c>
      <c r="N63" s="33">
        <v>5</v>
      </c>
      <c r="O63" s="33"/>
      <c r="P63" s="53" t="s">
        <v>1280</v>
      </c>
      <c r="Q63" s="53" t="s">
        <v>385</v>
      </c>
      <c r="R63" s="33" t="s">
        <v>1243</v>
      </c>
      <c r="S63" s="33">
        <v>4</v>
      </c>
      <c r="T63" s="53" t="s">
        <v>1281</v>
      </c>
      <c r="U63" s="34">
        <v>31</v>
      </c>
      <c r="V63" s="53" t="s">
        <v>1282</v>
      </c>
      <c r="W63" s="53">
        <v>15</v>
      </c>
      <c r="X63" s="53" t="s">
        <v>1283</v>
      </c>
      <c r="Y63" s="53">
        <v>12.5</v>
      </c>
      <c r="Z63" s="53" t="s">
        <v>1284</v>
      </c>
      <c r="AA63" s="53">
        <v>10</v>
      </c>
      <c r="AB63" s="53" t="s">
        <v>1285</v>
      </c>
      <c r="AC63" s="53">
        <v>9.16</v>
      </c>
      <c r="AD63" s="53" t="s">
        <v>210</v>
      </c>
      <c r="AE63" s="53">
        <v>53.34</v>
      </c>
      <c r="AF63" s="104">
        <v>100</v>
      </c>
      <c r="AG63" s="35"/>
      <c r="AH63" s="35"/>
      <c r="AI63" s="35"/>
      <c r="AJ63" s="35"/>
      <c r="AK63" s="35">
        <v>1</v>
      </c>
      <c r="AL63" s="35"/>
      <c r="AM63" s="35"/>
      <c r="AN63" s="35"/>
      <c r="AO63" s="35"/>
      <c r="AP63" s="36">
        <v>4950</v>
      </c>
      <c r="AQ63" s="36">
        <v>0</v>
      </c>
      <c r="AR63" s="36">
        <v>4950</v>
      </c>
      <c r="AS63" s="37">
        <v>1</v>
      </c>
      <c r="AT63" s="38" t="s">
        <v>185</v>
      </c>
      <c r="AU63" s="38">
        <v>0</v>
      </c>
      <c r="AV63" s="38" t="s">
        <v>185</v>
      </c>
      <c r="AW63" s="38">
        <v>0</v>
      </c>
      <c r="AX63" s="38" t="s">
        <v>1286</v>
      </c>
      <c r="AY63" s="38">
        <v>150</v>
      </c>
      <c r="AZ63" s="38"/>
      <c r="BA63" s="38"/>
      <c r="BB63" s="38" t="s">
        <v>185</v>
      </c>
      <c r="BC63" s="38">
        <v>0</v>
      </c>
      <c r="BD63" s="38"/>
      <c r="BE63" s="38"/>
      <c r="BF63" s="38"/>
      <c r="BG63" s="38"/>
      <c r="BH63" s="38" t="s">
        <v>185</v>
      </c>
      <c r="BI63" s="38">
        <v>0</v>
      </c>
      <c r="BJ63" s="38" t="s">
        <v>185</v>
      </c>
      <c r="BK63" s="38">
        <v>0</v>
      </c>
      <c r="BL63" s="38"/>
      <c r="BM63" s="38"/>
      <c r="BN63" s="38"/>
      <c r="BO63" s="38"/>
      <c r="BP63" s="38" t="s">
        <v>1287</v>
      </c>
      <c r="BQ63" s="38">
        <v>4800</v>
      </c>
      <c r="BR63" s="38" t="s">
        <v>185</v>
      </c>
      <c r="BS63" s="38">
        <v>0</v>
      </c>
      <c r="BT63" s="53"/>
      <c r="BU63" s="39">
        <v>23</v>
      </c>
      <c r="BV63" s="40">
        <v>8</v>
      </c>
      <c r="BW63" s="39">
        <v>31</v>
      </c>
      <c r="BX63" s="41">
        <v>0.74193548387096775</v>
      </c>
      <c r="BY63" s="34">
        <v>19</v>
      </c>
      <c r="BZ63" s="34">
        <v>7</v>
      </c>
      <c r="CA63" s="34">
        <v>26</v>
      </c>
      <c r="CB63" s="34">
        <v>4</v>
      </c>
      <c r="CC63" s="42">
        <v>1</v>
      </c>
      <c r="CD63" s="34">
        <v>5</v>
      </c>
      <c r="CE63" s="43">
        <v>0.83870967741935487</v>
      </c>
      <c r="CF63" s="44">
        <v>26</v>
      </c>
      <c r="CG63" s="44">
        <v>5</v>
      </c>
      <c r="CH63" s="43">
        <v>0.83870967741935487</v>
      </c>
      <c r="CI63" s="44">
        <v>15</v>
      </c>
      <c r="CJ63" s="44">
        <v>3</v>
      </c>
      <c r="CK63" s="44">
        <v>5</v>
      </c>
      <c r="CL63" s="44">
        <v>0</v>
      </c>
      <c r="CM63" s="44">
        <v>0</v>
      </c>
      <c r="CN63" s="44">
        <v>0</v>
      </c>
      <c r="CO63" s="44">
        <v>0</v>
      </c>
      <c r="CP63" s="44">
        <v>0</v>
      </c>
      <c r="CQ63" s="44">
        <v>0</v>
      </c>
      <c r="CR63" s="44">
        <v>0</v>
      </c>
      <c r="CS63" s="44">
        <v>0</v>
      </c>
      <c r="CT63" s="44">
        <v>0</v>
      </c>
      <c r="CU63" s="45">
        <v>3178</v>
      </c>
      <c r="CV63" s="45">
        <v>3232</v>
      </c>
      <c r="CW63" s="45">
        <v>3022</v>
      </c>
      <c r="CX63" s="34">
        <v>43</v>
      </c>
      <c r="CY63" s="34">
        <v>43</v>
      </c>
      <c r="CZ63" s="34">
        <v>44</v>
      </c>
      <c r="DA63" s="47"/>
      <c r="DB63" s="105">
        <v>1586338</v>
      </c>
      <c r="DC63" s="105">
        <v>28008</v>
      </c>
      <c r="DD63" s="106">
        <v>1614346</v>
      </c>
      <c r="DE63" s="105">
        <v>-23313</v>
      </c>
      <c r="DF63" s="107">
        <v>23203</v>
      </c>
      <c r="DG63" s="108"/>
      <c r="DH63" s="108">
        <v>53979</v>
      </c>
      <c r="DI63" s="108"/>
      <c r="DJ63" s="108">
        <v>12600</v>
      </c>
      <c r="DK63" s="108"/>
      <c r="DL63" s="53"/>
      <c r="DM63" s="108"/>
      <c r="DN63" s="109">
        <v>66579</v>
      </c>
      <c r="DO63" s="53"/>
      <c r="DP63" s="110"/>
      <c r="DQ63" s="53"/>
      <c r="DR63" s="110"/>
      <c r="DS63" s="110"/>
      <c r="DT63" s="53"/>
      <c r="DU63" s="110">
        <v>11241</v>
      </c>
      <c r="DV63" s="111">
        <v>77820</v>
      </c>
      <c r="DW63" s="61"/>
      <c r="DX63" s="105">
        <v>0</v>
      </c>
      <c r="DY63" s="105">
        <v>1637659</v>
      </c>
      <c r="DZ63" s="105">
        <v>28817</v>
      </c>
      <c r="EA63" s="105">
        <v>978865</v>
      </c>
      <c r="EB63" s="48">
        <v>1.6492018817712351</v>
      </c>
      <c r="EC63" s="103"/>
      <c r="ED63" s="53" t="s">
        <v>1288</v>
      </c>
      <c r="EE63" s="108">
        <v>10000</v>
      </c>
      <c r="EF63" s="53"/>
      <c r="EG63" s="108"/>
      <c r="EH63" s="53"/>
      <c r="EI63" s="108"/>
      <c r="EJ63" s="53" t="s">
        <v>1289</v>
      </c>
      <c r="EK63" s="108">
        <v>4446</v>
      </c>
      <c r="EL63" s="53"/>
      <c r="EM63" s="108"/>
      <c r="EN63" s="108">
        <v>14446</v>
      </c>
      <c r="EO63" s="112"/>
      <c r="EP63" s="49"/>
      <c r="EQ63" s="35"/>
      <c r="ER63" s="49"/>
      <c r="ES63" s="49"/>
      <c r="ET63" s="35"/>
      <c r="EU63" s="51"/>
      <c r="EV63" s="49" t="s">
        <v>1290</v>
      </c>
      <c r="EW63" s="35">
        <v>4</v>
      </c>
      <c r="EX63" s="35" t="s">
        <v>1291</v>
      </c>
      <c r="EY63" s="49" t="s">
        <v>842</v>
      </c>
      <c r="EZ63" s="35">
        <v>3</v>
      </c>
      <c r="FA63" s="51" t="s">
        <v>1292</v>
      </c>
      <c r="FB63" s="51"/>
      <c r="FC63" s="49"/>
      <c r="FD63" s="35"/>
      <c r="FE63" s="51"/>
      <c r="FF63" s="113"/>
      <c r="FG63" s="114" t="s">
        <v>1293</v>
      </c>
      <c r="FH63" s="110"/>
      <c r="FI63" s="110"/>
      <c r="FJ63" s="110"/>
      <c r="FK63" s="110">
        <v>3600</v>
      </c>
      <c r="FL63" s="53" t="s">
        <v>1294</v>
      </c>
      <c r="FM63" s="53"/>
      <c r="FN63" s="114"/>
      <c r="FO63" s="110"/>
      <c r="FP63" s="110"/>
      <c r="FQ63" s="110"/>
      <c r="FR63" s="110"/>
      <c r="FS63" s="53"/>
      <c r="FT63" s="53"/>
      <c r="FU63" s="114"/>
      <c r="FV63" s="110"/>
      <c r="FW63" s="110"/>
      <c r="FX63" s="110"/>
      <c r="FY63" s="110"/>
      <c r="FZ63" s="53"/>
      <c r="GA63" s="53"/>
      <c r="GB63" s="114"/>
      <c r="GC63" s="110"/>
      <c r="GD63" s="110"/>
      <c r="GE63" s="110"/>
      <c r="GF63" s="110"/>
      <c r="GG63" s="53"/>
      <c r="GH63" s="53"/>
      <c r="GI63" s="114"/>
      <c r="GJ63" s="110"/>
      <c r="GK63" s="110"/>
      <c r="GL63" s="110"/>
      <c r="GM63" s="110"/>
      <c r="GN63" s="53"/>
      <c r="GO63" s="53"/>
      <c r="GP63" s="114"/>
      <c r="GQ63" s="110"/>
      <c r="GR63" s="110"/>
      <c r="GS63" s="110"/>
      <c r="GT63" s="110"/>
      <c r="GU63" s="53"/>
      <c r="GV63" s="53"/>
      <c r="GW63" s="114"/>
      <c r="GX63" s="53"/>
      <c r="GY63" s="110"/>
      <c r="GZ63" s="53"/>
      <c r="HA63" s="53"/>
      <c r="HB63" s="53"/>
      <c r="HC63" s="53"/>
      <c r="HD63" s="114"/>
      <c r="HE63" s="110"/>
      <c r="HF63" s="53"/>
      <c r="HG63" s="53"/>
      <c r="HH63" s="53"/>
      <c r="HI63" s="53"/>
      <c r="HJ63" s="53"/>
      <c r="HK63" s="114"/>
      <c r="HL63" s="110"/>
      <c r="HM63" s="53"/>
      <c r="HN63" s="53"/>
      <c r="HO63" s="53"/>
      <c r="HP63" s="53"/>
      <c r="HQ63" s="53"/>
      <c r="HR63" s="114"/>
      <c r="HS63" s="110"/>
      <c r="HT63" s="53"/>
      <c r="HU63" s="53"/>
      <c r="HV63" s="53"/>
      <c r="HW63" s="53"/>
      <c r="HX63" s="53"/>
      <c r="HY63" s="114"/>
      <c r="HZ63" s="110"/>
      <c r="IA63" s="53"/>
      <c r="IB63" s="53"/>
      <c r="IC63" s="53"/>
      <c r="ID63" s="53"/>
      <c r="IE63" s="115"/>
      <c r="IF63" s="116"/>
      <c r="IG63" s="117"/>
      <c r="IH63" s="51"/>
      <c r="II63" s="50"/>
    </row>
    <row r="64" spans="1:243" x14ac:dyDescent="0.3">
      <c r="A64" s="12">
        <v>63</v>
      </c>
      <c r="B64" s="7" t="s">
        <v>118</v>
      </c>
      <c r="C64" s="14" t="s">
        <v>125</v>
      </c>
      <c r="D64" s="8">
        <v>3</v>
      </c>
      <c r="E64" s="30">
        <v>1</v>
      </c>
      <c r="F64" s="31" t="s">
        <v>1295</v>
      </c>
      <c r="G64" s="31">
        <v>1</v>
      </c>
      <c r="H64" s="32"/>
      <c r="I64" s="33" t="s">
        <v>759</v>
      </c>
      <c r="J64" s="53" t="s">
        <v>1296</v>
      </c>
      <c r="K64" s="31" t="s">
        <v>1297</v>
      </c>
      <c r="L64" s="31" t="s">
        <v>1298</v>
      </c>
      <c r="M64" s="33" t="s">
        <v>178</v>
      </c>
      <c r="N64" s="33">
        <v>5</v>
      </c>
      <c r="O64" s="33"/>
      <c r="P64" s="53" t="s">
        <v>1299</v>
      </c>
      <c r="Q64" s="53" t="s">
        <v>385</v>
      </c>
      <c r="R64" s="33" t="s">
        <v>751</v>
      </c>
      <c r="S64" s="33">
        <v>5</v>
      </c>
      <c r="T64" s="53" t="s">
        <v>1300</v>
      </c>
      <c r="U64" s="34">
        <v>12</v>
      </c>
      <c r="V64" s="53" t="s">
        <v>1295</v>
      </c>
      <c r="W64" s="53">
        <v>41</v>
      </c>
      <c r="X64" s="53" t="s">
        <v>1301</v>
      </c>
      <c r="Y64" s="53">
        <v>30</v>
      </c>
      <c r="Z64" s="53" t="s">
        <v>1302</v>
      </c>
      <c r="AA64" s="53">
        <v>20</v>
      </c>
      <c r="AB64" s="53" t="s">
        <v>1303</v>
      </c>
      <c r="AC64" s="103">
        <v>3</v>
      </c>
      <c r="AD64" s="53" t="s">
        <v>210</v>
      </c>
      <c r="AE64" s="53">
        <v>6</v>
      </c>
      <c r="AF64" s="104">
        <v>100</v>
      </c>
      <c r="AG64" s="35">
        <v>1</v>
      </c>
      <c r="AH64" s="35"/>
      <c r="AI64" s="35">
        <v>1</v>
      </c>
      <c r="AJ64" s="35"/>
      <c r="AK64" s="35"/>
      <c r="AL64" s="35">
        <v>1</v>
      </c>
      <c r="AM64" s="35"/>
      <c r="AN64" s="35"/>
      <c r="AO64" s="35"/>
      <c r="AP64" s="36">
        <v>2064</v>
      </c>
      <c r="AQ64" s="36">
        <v>0</v>
      </c>
      <c r="AR64" s="36">
        <v>2064</v>
      </c>
      <c r="AS64" s="37">
        <v>1</v>
      </c>
      <c r="AT64" s="38" t="s">
        <v>1304</v>
      </c>
      <c r="AU64" s="38">
        <v>2064</v>
      </c>
      <c r="AV64" s="38" t="s">
        <v>185</v>
      </c>
      <c r="AW64" s="38">
        <v>0</v>
      </c>
      <c r="AX64" s="38" t="s">
        <v>185</v>
      </c>
      <c r="AY64" s="38">
        <v>0</v>
      </c>
      <c r="AZ64" s="38"/>
      <c r="BA64" s="38"/>
      <c r="BB64" s="38" t="s">
        <v>185</v>
      </c>
      <c r="BC64" s="38">
        <v>0</v>
      </c>
      <c r="BD64" s="38"/>
      <c r="BE64" s="38"/>
      <c r="BF64" s="38"/>
      <c r="BG64" s="38"/>
      <c r="BH64" s="38" t="s">
        <v>185</v>
      </c>
      <c r="BI64" s="38">
        <v>0</v>
      </c>
      <c r="BJ64" s="38" t="s">
        <v>185</v>
      </c>
      <c r="BK64" s="38">
        <v>0</v>
      </c>
      <c r="BL64" s="38"/>
      <c r="BM64" s="38"/>
      <c r="BN64" s="38"/>
      <c r="BO64" s="38"/>
      <c r="BP64" s="38" t="s">
        <v>185</v>
      </c>
      <c r="BQ64" s="38">
        <v>0</v>
      </c>
      <c r="BR64" s="38" t="s">
        <v>185</v>
      </c>
      <c r="BS64" s="38">
        <v>0</v>
      </c>
      <c r="BT64" s="53"/>
      <c r="BU64" s="39">
        <v>6</v>
      </c>
      <c r="BV64" s="40">
        <v>6</v>
      </c>
      <c r="BW64" s="39">
        <v>12</v>
      </c>
      <c r="BX64" s="41">
        <v>0.5</v>
      </c>
      <c r="BY64" s="34">
        <v>0</v>
      </c>
      <c r="BZ64" s="34">
        <v>1</v>
      </c>
      <c r="CA64" s="34">
        <v>1</v>
      </c>
      <c r="CB64" s="34">
        <v>6</v>
      </c>
      <c r="CC64" s="42">
        <v>5</v>
      </c>
      <c r="CD64" s="34">
        <v>11</v>
      </c>
      <c r="CE64" s="43">
        <v>8.3333333333333329E-2</v>
      </c>
      <c r="CF64" s="44">
        <v>0</v>
      </c>
      <c r="CG64" s="44">
        <v>12</v>
      </c>
      <c r="CH64" s="43">
        <v>0</v>
      </c>
      <c r="CI64" s="44">
        <v>0</v>
      </c>
      <c r="CJ64" s="44">
        <v>0</v>
      </c>
      <c r="CK64" s="44">
        <v>0</v>
      </c>
      <c r="CL64" s="44">
        <v>0</v>
      </c>
      <c r="CM64" s="44">
        <v>0</v>
      </c>
      <c r="CN64" s="44">
        <v>0</v>
      </c>
      <c r="CO64" s="44">
        <v>0</v>
      </c>
      <c r="CP64" s="44">
        <v>0</v>
      </c>
      <c r="CQ64" s="44">
        <v>5</v>
      </c>
      <c r="CR64" s="44">
        <v>0</v>
      </c>
      <c r="CS64" s="44">
        <v>1</v>
      </c>
      <c r="CT64" s="44">
        <v>0</v>
      </c>
      <c r="CU64" s="45">
        <v>1120</v>
      </c>
      <c r="CV64" s="45">
        <v>1100</v>
      </c>
      <c r="CW64" s="45">
        <v>1141</v>
      </c>
      <c r="CX64" s="34">
        <v>40</v>
      </c>
      <c r="CY64" s="34">
        <v>40</v>
      </c>
      <c r="CZ64" s="34">
        <v>40</v>
      </c>
      <c r="DA64" s="47"/>
      <c r="DB64" s="105">
        <v>300</v>
      </c>
      <c r="DC64" s="105">
        <v>56419</v>
      </c>
      <c r="DD64" s="106">
        <v>56719</v>
      </c>
      <c r="DE64" s="105">
        <v>-81191</v>
      </c>
      <c r="DF64" s="107">
        <v>9470</v>
      </c>
      <c r="DG64" s="108"/>
      <c r="DH64" s="108">
        <v>82060</v>
      </c>
      <c r="DI64" s="108"/>
      <c r="DJ64" s="108"/>
      <c r="DK64" s="108"/>
      <c r="DL64" s="53"/>
      <c r="DM64" s="108"/>
      <c r="DN64" s="109">
        <v>82060</v>
      </c>
      <c r="DO64" s="53"/>
      <c r="DP64" s="110"/>
      <c r="DQ64" s="53"/>
      <c r="DR64" s="110"/>
      <c r="DS64" s="110"/>
      <c r="DT64" s="53" t="s">
        <v>1305</v>
      </c>
      <c r="DU64" s="110">
        <v>8643</v>
      </c>
      <c r="DV64" s="111">
        <v>90703</v>
      </c>
      <c r="DW64" s="61"/>
      <c r="DX64" s="105">
        <v>0</v>
      </c>
      <c r="DY64" s="105">
        <v>137911</v>
      </c>
      <c r="DZ64" s="105">
        <v>41</v>
      </c>
      <c r="EA64" s="105">
        <v>97358</v>
      </c>
      <c r="EB64" s="48">
        <v>0.58258181145873988</v>
      </c>
      <c r="EC64" s="62"/>
      <c r="ED64" s="53"/>
      <c r="EE64" s="108"/>
      <c r="EF64" s="53" t="s">
        <v>1306</v>
      </c>
      <c r="EG64" s="108">
        <v>2000</v>
      </c>
      <c r="EH64" s="53"/>
      <c r="EI64" s="108"/>
      <c r="EJ64" s="53"/>
      <c r="EK64" s="108"/>
      <c r="EL64" s="53"/>
      <c r="EM64" s="108"/>
      <c r="EN64" s="108">
        <v>2000</v>
      </c>
      <c r="EO64" s="112"/>
      <c r="EP64" s="51" t="s">
        <v>214</v>
      </c>
      <c r="EQ64" s="35">
        <v>1</v>
      </c>
      <c r="ER64" s="49" t="s">
        <v>1307</v>
      </c>
      <c r="ES64" s="49" t="s">
        <v>1308</v>
      </c>
      <c r="ET64" s="35">
        <v>3</v>
      </c>
      <c r="EU64" s="51" t="s">
        <v>1309</v>
      </c>
      <c r="EV64" s="49" t="s">
        <v>1310</v>
      </c>
      <c r="EW64" s="35">
        <v>2</v>
      </c>
      <c r="EX64" s="35" t="s">
        <v>1311</v>
      </c>
      <c r="EY64" s="49" t="s">
        <v>1312</v>
      </c>
      <c r="EZ64" s="35">
        <v>4</v>
      </c>
      <c r="FA64" s="51" t="s">
        <v>1313</v>
      </c>
      <c r="FB64" s="51"/>
      <c r="FC64" s="49"/>
      <c r="FD64" s="35"/>
      <c r="FE64" s="51"/>
      <c r="FF64" s="113"/>
      <c r="FG64" s="114"/>
      <c r="FH64" s="110"/>
      <c r="FI64" s="110"/>
      <c r="FJ64" s="110"/>
      <c r="FK64" s="110"/>
      <c r="FL64" s="53"/>
      <c r="FM64" s="53"/>
      <c r="FN64" s="114"/>
      <c r="FO64" s="110"/>
      <c r="FP64" s="110"/>
      <c r="FQ64" s="110"/>
      <c r="FR64" s="110"/>
      <c r="FS64" s="53"/>
      <c r="FT64" s="53"/>
      <c r="FU64" s="114"/>
      <c r="FV64" s="110"/>
      <c r="FW64" s="110"/>
      <c r="FX64" s="110"/>
      <c r="FY64" s="110"/>
      <c r="FZ64" s="53"/>
      <c r="GA64" s="53"/>
      <c r="GB64" s="114"/>
      <c r="GC64" s="110"/>
      <c r="GD64" s="110"/>
      <c r="GE64" s="110"/>
      <c r="GF64" s="110"/>
      <c r="GG64" s="53"/>
      <c r="GH64" s="53"/>
      <c r="GI64" s="114"/>
      <c r="GJ64" s="110"/>
      <c r="GK64" s="110"/>
      <c r="GL64" s="110"/>
      <c r="GM64" s="110"/>
      <c r="GN64" s="53"/>
      <c r="GO64" s="53"/>
      <c r="GP64" s="114"/>
      <c r="GQ64" s="110"/>
      <c r="GR64" s="110"/>
      <c r="GS64" s="110"/>
      <c r="GT64" s="110"/>
      <c r="GU64" s="53"/>
      <c r="GV64" s="53"/>
      <c r="GW64" s="114"/>
      <c r="GX64" s="53"/>
      <c r="GY64" s="110"/>
      <c r="GZ64" s="53"/>
      <c r="HA64" s="53"/>
      <c r="HB64" s="53"/>
      <c r="HC64" s="53"/>
      <c r="HD64" s="114"/>
      <c r="HE64" s="110"/>
      <c r="HF64" s="53"/>
      <c r="HG64" s="53"/>
      <c r="HH64" s="53"/>
      <c r="HI64" s="53"/>
      <c r="HJ64" s="53"/>
      <c r="HK64" s="114"/>
      <c r="HL64" s="110"/>
      <c r="HM64" s="53"/>
      <c r="HN64" s="53"/>
      <c r="HO64" s="53"/>
      <c r="HP64" s="53"/>
      <c r="HQ64" s="53"/>
      <c r="HR64" s="114"/>
      <c r="HS64" s="110"/>
      <c r="HT64" s="53"/>
      <c r="HU64" s="53"/>
      <c r="HV64" s="53"/>
      <c r="HW64" s="53"/>
      <c r="HX64" s="53"/>
      <c r="HY64" s="114"/>
      <c r="HZ64" s="110"/>
      <c r="IA64" s="53"/>
      <c r="IB64" s="53"/>
      <c r="IC64" s="53"/>
      <c r="ID64" s="53"/>
      <c r="IE64" s="115"/>
      <c r="IF64" s="116"/>
      <c r="IG64" s="117"/>
      <c r="IH64" s="51"/>
      <c r="II64" s="50"/>
    </row>
    <row r="65" spans="1:243" x14ac:dyDescent="0.3">
      <c r="A65" s="12">
        <v>64</v>
      </c>
      <c r="B65" s="7" t="s">
        <v>119</v>
      </c>
      <c r="C65" s="11" t="s">
        <v>164</v>
      </c>
      <c r="D65" s="8">
        <v>2</v>
      </c>
      <c r="E65" s="30">
        <v>1</v>
      </c>
      <c r="F65" s="31" t="s">
        <v>1314</v>
      </c>
      <c r="G65" s="31">
        <v>1</v>
      </c>
      <c r="H65" s="32"/>
      <c r="I65" s="33" t="s">
        <v>981</v>
      </c>
      <c r="J65" s="53" t="s">
        <v>1315</v>
      </c>
      <c r="K65" s="31" t="s">
        <v>1316</v>
      </c>
      <c r="L65" s="31" t="s">
        <v>1317</v>
      </c>
      <c r="M65" s="33" t="s">
        <v>178</v>
      </c>
      <c r="N65" s="33">
        <v>1</v>
      </c>
      <c r="O65" s="33"/>
      <c r="P65" s="53" t="s">
        <v>1318</v>
      </c>
      <c r="Q65" s="53" t="s">
        <v>385</v>
      </c>
      <c r="R65" s="33" t="s">
        <v>577</v>
      </c>
      <c r="S65" s="33">
        <v>5</v>
      </c>
      <c r="T65" s="53" t="s">
        <v>1319</v>
      </c>
      <c r="U65" s="34">
        <v>7</v>
      </c>
      <c r="V65" s="53" t="s">
        <v>1314</v>
      </c>
      <c r="W65" s="53">
        <v>100</v>
      </c>
      <c r="X65" s="53" t="s">
        <v>185</v>
      </c>
      <c r="Y65" s="53"/>
      <c r="Z65" s="53" t="s">
        <v>185</v>
      </c>
      <c r="AA65" s="53"/>
      <c r="AB65" s="53" t="s">
        <v>185</v>
      </c>
      <c r="AC65" s="53"/>
      <c r="AD65" s="53" t="s">
        <v>185</v>
      </c>
      <c r="AE65" s="53"/>
      <c r="AF65" s="104">
        <v>100</v>
      </c>
      <c r="AG65" s="35">
        <v>1</v>
      </c>
      <c r="AH65" s="35"/>
      <c r="AI65" s="35"/>
      <c r="AJ65" s="35"/>
      <c r="AK65" s="35"/>
      <c r="AL65" s="35">
        <v>1</v>
      </c>
      <c r="AM65" s="35"/>
      <c r="AN65" s="35"/>
      <c r="AO65" s="35"/>
      <c r="AP65" s="36">
        <v>4537</v>
      </c>
      <c r="AQ65" s="36">
        <v>2000</v>
      </c>
      <c r="AR65" s="36">
        <v>6537</v>
      </c>
      <c r="AS65" s="37">
        <v>0.69404925806945084</v>
      </c>
      <c r="AT65" s="38" t="s">
        <v>185</v>
      </c>
      <c r="AU65" s="38">
        <v>0</v>
      </c>
      <c r="AV65" s="38" t="s">
        <v>185</v>
      </c>
      <c r="AW65" s="38">
        <v>0</v>
      </c>
      <c r="AX65" s="38" t="s">
        <v>1320</v>
      </c>
      <c r="AY65" s="38">
        <v>4500</v>
      </c>
      <c r="AZ65" s="38"/>
      <c r="BA65" s="38"/>
      <c r="BB65" s="38" t="s">
        <v>1321</v>
      </c>
      <c r="BC65" s="38">
        <v>37</v>
      </c>
      <c r="BD65" s="38"/>
      <c r="BE65" s="38"/>
      <c r="BF65" s="38"/>
      <c r="BG65" s="38"/>
      <c r="BH65" s="38" t="s">
        <v>185</v>
      </c>
      <c r="BI65" s="38">
        <v>0</v>
      </c>
      <c r="BJ65" s="38" t="s">
        <v>185</v>
      </c>
      <c r="BK65" s="38">
        <v>0</v>
      </c>
      <c r="BL65" s="38"/>
      <c r="BM65" s="38"/>
      <c r="BN65" s="38"/>
      <c r="BO65" s="38"/>
      <c r="BP65" s="38" t="s">
        <v>185</v>
      </c>
      <c r="BQ65" s="38">
        <v>0</v>
      </c>
      <c r="BR65" s="38" t="s">
        <v>1322</v>
      </c>
      <c r="BS65" s="38">
        <v>2000</v>
      </c>
      <c r="BT65" s="53"/>
      <c r="BU65" s="39">
        <v>4</v>
      </c>
      <c r="BV65" s="40">
        <v>3</v>
      </c>
      <c r="BW65" s="39">
        <v>7</v>
      </c>
      <c r="BX65" s="41">
        <v>0.5714285714285714</v>
      </c>
      <c r="BY65" s="34">
        <v>0</v>
      </c>
      <c r="BZ65" s="45">
        <v>1</v>
      </c>
      <c r="CA65" s="34">
        <v>1</v>
      </c>
      <c r="CB65" s="34">
        <v>4</v>
      </c>
      <c r="CC65" s="46">
        <v>2</v>
      </c>
      <c r="CD65" s="34">
        <v>6</v>
      </c>
      <c r="CE65" s="43">
        <v>0.14285714285714285</v>
      </c>
      <c r="CF65" s="44">
        <v>7</v>
      </c>
      <c r="CG65" s="44">
        <v>0</v>
      </c>
      <c r="CH65" s="43">
        <v>1</v>
      </c>
      <c r="CI65" s="44">
        <v>4</v>
      </c>
      <c r="CJ65" s="44">
        <v>0</v>
      </c>
      <c r="CK65" s="44">
        <v>0</v>
      </c>
      <c r="CL65" s="44">
        <v>0</v>
      </c>
      <c r="CM65" s="44">
        <v>0</v>
      </c>
      <c r="CN65" s="44">
        <v>0</v>
      </c>
      <c r="CO65" s="44">
        <v>0</v>
      </c>
      <c r="CP65" s="44">
        <v>0</v>
      </c>
      <c r="CQ65" s="44">
        <v>0</v>
      </c>
      <c r="CR65" s="44">
        <v>0</v>
      </c>
      <c r="CS65" s="44">
        <v>0</v>
      </c>
      <c r="CT65" s="44">
        <v>0</v>
      </c>
      <c r="CU65" s="45">
        <v>1085</v>
      </c>
      <c r="CV65" s="45">
        <v>1000</v>
      </c>
      <c r="CW65" s="45">
        <v>1200</v>
      </c>
      <c r="CX65" s="34">
        <v>40</v>
      </c>
      <c r="CY65" s="45">
        <v>40</v>
      </c>
      <c r="CZ65" s="34">
        <v>40</v>
      </c>
      <c r="DA65" s="47"/>
      <c r="DB65" s="105">
        <v>83221</v>
      </c>
      <c r="DC65" s="105">
        <v>175141</v>
      </c>
      <c r="DD65" s="106">
        <v>258362</v>
      </c>
      <c r="DE65" s="105">
        <v>-82461</v>
      </c>
      <c r="DF65" s="107">
        <v>718</v>
      </c>
      <c r="DG65" s="108"/>
      <c r="DH65" s="108">
        <v>58221</v>
      </c>
      <c r="DI65" s="108"/>
      <c r="DJ65" s="108">
        <v>25000</v>
      </c>
      <c r="DK65" s="108"/>
      <c r="DL65" s="53"/>
      <c r="DM65" s="108"/>
      <c r="DN65" s="109">
        <v>83221</v>
      </c>
      <c r="DO65" s="53"/>
      <c r="DP65" s="110"/>
      <c r="DQ65" s="53"/>
      <c r="DR65" s="110"/>
      <c r="DS65" s="110"/>
      <c r="DT65" s="53" t="s">
        <v>1323</v>
      </c>
      <c r="DU65" s="110">
        <v>33</v>
      </c>
      <c r="DV65" s="111">
        <v>83254</v>
      </c>
      <c r="DW65" s="122"/>
      <c r="DX65" s="105">
        <v>0</v>
      </c>
      <c r="DY65" s="105">
        <v>340824</v>
      </c>
      <c r="DZ65" s="105">
        <v>16</v>
      </c>
      <c r="EA65" s="105">
        <v>77213</v>
      </c>
      <c r="EB65" s="48">
        <v>3.3460945695673008</v>
      </c>
      <c r="EC65" s="103"/>
      <c r="ED65" s="53"/>
      <c r="EE65" s="108"/>
      <c r="EF65" s="53" t="s">
        <v>1324</v>
      </c>
      <c r="EG65" s="108">
        <v>2255</v>
      </c>
      <c r="EH65" s="53"/>
      <c r="EI65" s="108"/>
      <c r="EJ65" s="53"/>
      <c r="EK65" s="108"/>
      <c r="EL65" s="53"/>
      <c r="EM65" s="108"/>
      <c r="EN65" s="108">
        <v>2255</v>
      </c>
      <c r="EO65" s="112"/>
      <c r="EP65" s="49"/>
      <c r="EQ65" s="35"/>
      <c r="ER65" s="49"/>
      <c r="ES65" s="49" t="s">
        <v>1325</v>
      </c>
      <c r="ET65" s="35">
        <v>1</v>
      </c>
      <c r="EU65" s="51" t="s">
        <v>1326</v>
      </c>
      <c r="EV65" s="49"/>
      <c r="EW65" s="35"/>
      <c r="EX65" s="51"/>
      <c r="EY65" s="49"/>
      <c r="EZ65" s="35"/>
      <c r="FA65" s="51"/>
      <c r="FB65" s="51"/>
      <c r="FC65" s="49"/>
      <c r="FD65" s="35"/>
      <c r="FE65" s="51"/>
      <c r="FF65" s="113"/>
      <c r="FG65" s="114"/>
      <c r="FH65" s="110"/>
      <c r="FI65" s="110"/>
      <c r="FJ65" s="110"/>
      <c r="FK65" s="110"/>
      <c r="FL65" s="53"/>
      <c r="FM65" s="53"/>
      <c r="FN65" s="114"/>
      <c r="FO65" s="110"/>
      <c r="FP65" s="110"/>
      <c r="FQ65" s="110"/>
      <c r="FR65" s="110"/>
      <c r="FS65" s="53"/>
      <c r="FT65" s="53"/>
      <c r="FU65" s="114"/>
      <c r="FV65" s="110"/>
      <c r="FW65" s="110"/>
      <c r="FX65" s="110"/>
      <c r="FY65" s="110"/>
      <c r="FZ65" s="53"/>
      <c r="GA65" s="53"/>
      <c r="GB65" s="114"/>
      <c r="GC65" s="110"/>
      <c r="GD65" s="110"/>
      <c r="GE65" s="110"/>
      <c r="GF65" s="110"/>
      <c r="GG65" s="53"/>
      <c r="GH65" s="53"/>
      <c r="GI65" s="114"/>
      <c r="GJ65" s="110"/>
      <c r="GK65" s="110"/>
      <c r="GL65" s="110"/>
      <c r="GM65" s="110"/>
      <c r="GN65" s="53"/>
      <c r="GO65" s="53"/>
      <c r="GP65" s="114"/>
      <c r="GQ65" s="110"/>
      <c r="GR65" s="110"/>
      <c r="GS65" s="110"/>
      <c r="GT65" s="110"/>
      <c r="GU65" s="53"/>
      <c r="GV65" s="53"/>
      <c r="GW65" s="114"/>
      <c r="GX65" s="53"/>
      <c r="GY65" s="110"/>
      <c r="GZ65" s="53"/>
      <c r="HA65" s="53"/>
      <c r="HB65" s="53"/>
      <c r="HC65" s="53"/>
      <c r="HD65" s="114"/>
      <c r="HE65" s="110"/>
      <c r="HF65" s="53"/>
      <c r="HG65" s="53"/>
      <c r="HH65" s="53"/>
      <c r="HI65" s="53"/>
      <c r="HJ65" s="53"/>
      <c r="HK65" s="114"/>
      <c r="HL65" s="110"/>
      <c r="HM65" s="53"/>
      <c r="HN65" s="53"/>
      <c r="HO65" s="53"/>
      <c r="HP65" s="53"/>
      <c r="HQ65" s="53"/>
      <c r="HR65" s="114"/>
      <c r="HS65" s="110"/>
      <c r="HT65" s="53"/>
      <c r="HU65" s="53"/>
      <c r="HV65" s="53"/>
      <c r="HW65" s="53"/>
      <c r="HX65" s="53"/>
      <c r="HY65" s="114"/>
      <c r="HZ65" s="110"/>
      <c r="IA65" s="53"/>
      <c r="IB65" s="53"/>
      <c r="IC65" s="53"/>
      <c r="ID65" s="53"/>
      <c r="IE65" s="115"/>
      <c r="IF65" s="116"/>
      <c r="IG65" s="117"/>
      <c r="IH65" s="51"/>
      <c r="II65" s="50"/>
    </row>
    <row r="66" spans="1:243" x14ac:dyDescent="0.3">
      <c r="A66" s="12">
        <v>65</v>
      </c>
      <c r="B66" s="7" t="s">
        <v>120</v>
      </c>
      <c r="C66" s="11" t="s">
        <v>126</v>
      </c>
      <c r="D66" s="8">
        <v>2</v>
      </c>
      <c r="E66" s="30">
        <v>1</v>
      </c>
      <c r="F66" s="31" t="s">
        <v>1327</v>
      </c>
      <c r="G66" s="31">
        <v>1</v>
      </c>
      <c r="H66" s="32">
        <v>110809</v>
      </c>
      <c r="I66" s="33" t="s">
        <v>174</v>
      </c>
      <c r="J66" s="53" t="s">
        <v>1328</v>
      </c>
      <c r="K66" s="31" t="s">
        <v>1329</v>
      </c>
      <c r="L66" s="31" t="s">
        <v>1330</v>
      </c>
      <c r="M66" s="33" t="s">
        <v>223</v>
      </c>
      <c r="N66" s="59">
        <v>10</v>
      </c>
      <c r="O66" s="59" t="s">
        <v>324</v>
      </c>
      <c r="P66" s="53" t="s">
        <v>1331</v>
      </c>
      <c r="Q66" s="53" t="s">
        <v>290</v>
      </c>
      <c r="R66" s="33" t="s">
        <v>226</v>
      </c>
      <c r="S66" s="33">
        <v>9</v>
      </c>
      <c r="T66" s="53" t="s">
        <v>1332</v>
      </c>
      <c r="U66" s="34">
        <v>14</v>
      </c>
      <c r="V66" s="53"/>
      <c r="W66" s="53"/>
      <c r="X66" s="53"/>
      <c r="Y66" s="53"/>
      <c r="Z66" s="53"/>
      <c r="AA66" s="53"/>
      <c r="AB66" s="53"/>
      <c r="AC66" s="53"/>
      <c r="AD66" s="53" t="s">
        <v>185</v>
      </c>
      <c r="AE66" s="53"/>
      <c r="AF66" s="104"/>
      <c r="AG66" s="35"/>
      <c r="AH66" s="35"/>
      <c r="AI66" s="35"/>
      <c r="AJ66" s="35"/>
      <c r="AK66" s="35"/>
      <c r="AL66" s="35"/>
      <c r="AM66" s="35"/>
      <c r="AN66" s="35"/>
      <c r="AO66" s="35"/>
      <c r="AP66" s="36">
        <v>0</v>
      </c>
      <c r="AQ66" s="36">
        <v>0</v>
      </c>
      <c r="AR66" s="36">
        <v>0</v>
      </c>
      <c r="AS66" s="37">
        <v>0</v>
      </c>
      <c r="AT66" s="38" t="s">
        <v>185</v>
      </c>
      <c r="AU66" s="38">
        <v>0</v>
      </c>
      <c r="AV66" s="38" t="s">
        <v>185</v>
      </c>
      <c r="AW66" s="38">
        <v>0</v>
      </c>
      <c r="AX66" s="38" t="s">
        <v>185</v>
      </c>
      <c r="AY66" s="38">
        <v>0</v>
      </c>
      <c r="AZ66" s="38"/>
      <c r="BA66" s="38"/>
      <c r="BB66" s="38" t="s">
        <v>185</v>
      </c>
      <c r="BC66" s="38">
        <v>0</v>
      </c>
      <c r="BD66" s="38"/>
      <c r="BE66" s="38"/>
      <c r="BF66" s="38"/>
      <c r="BG66" s="38"/>
      <c r="BH66" s="38" t="s">
        <v>185</v>
      </c>
      <c r="BI66" s="38">
        <v>0</v>
      </c>
      <c r="BJ66" s="38" t="s">
        <v>185</v>
      </c>
      <c r="BK66" s="38">
        <v>0</v>
      </c>
      <c r="BL66" s="38"/>
      <c r="BM66" s="38"/>
      <c r="BN66" s="38"/>
      <c r="BO66" s="38"/>
      <c r="BP66" s="38" t="s">
        <v>185</v>
      </c>
      <c r="BQ66" s="38">
        <v>0</v>
      </c>
      <c r="BR66" s="38" t="s">
        <v>185</v>
      </c>
      <c r="BS66" s="38">
        <v>0</v>
      </c>
      <c r="BT66" s="53"/>
      <c r="BU66" s="39">
        <v>14</v>
      </c>
      <c r="BV66" s="40">
        <v>0</v>
      </c>
      <c r="BW66" s="39">
        <v>14</v>
      </c>
      <c r="BX66" s="41">
        <v>1</v>
      </c>
      <c r="BY66" s="34">
        <v>12</v>
      </c>
      <c r="BZ66" s="34">
        <v>0</v>
      </c>
      <c r="CA66" s="34">
        <v>12</v>
      </c>
      <c r="CB66" s="34">
        <v>2</v>
      </c>
      <c r="CC66" s="42">
        <v>0</v>
      </c>
      <c r="CD66" s="34">
        <v>2</v>
      </c>
      <c r="CE66" s="43">
        <v>0.8571428571428571</v>
      </c>
      <c r="CF66" s="44">
        <v>14</v>
      </c>
      <c r="CG66" s="44">
        <v>0</v>
      </c>
      <c r="CH66" s="43">
        <v>1</v>
      </c>
      <c r="CI66" s="44">
        <v>0</v>
      </c>
      <c r="CJ66" s="44">
        <v>2</v>
      </c>
      <c r="CK66" s="44">
        <v>12</v>
      </c>
      <c r="CL66" s="44">
        <v>0</v>
      </c>
      <c r="CM66" s="44">
        <v>0</v>
      </c>
      <c r="CN66" s="44">
        <v>0</v>
      </c>
      <c r="CO66" s="44">
        <v>0</v>
      </c>
      <c r="CP66" s="44">
        <v>0</v>
      </c>
      <c r="CQ66" s="44">
        <v>0</v>
      </c>
      <c r="CR66" s="44">
        <v>0</v>
      </c>
      <c r="CS66" s="44">
        <v>0</v>
      </c>
      <c r="CT66" s="44">
        <v>0</v>
      </c>
      <c r="CU66" s="45">
        <v>875</v>
      </c>
      <c r="CV66" s="45">
        <v>875</v>
      </c>
      <c r="CW66" s="45"/>
      <c r="CX66" s="34">
        <v>39</v>
      </c>
      <c r="CY66" s="34">
        <v>39</v>
      </c>
      <c r="CZ66" s="34"/>
      <c r="DA66" s="47"/>
      <c r="DB66" s="105"/>
      <c r="DC66" s="105">
        <v>104699</v>
      </c>
      <c r="DD66" s="106">
        <v>104699</v>
      </c>
      <c r="DE66" s="105">
        <v>-44439</v>
      </c>
      <c r="DF66" s="107">
        <v>-22582</v>
      </c>
      <c r="DG66" s="108"/>
      <c r="DH66" s="108"/>
      <c r="DI66" s="108"/>
      <c r="DJ66" s="108"/>
      <c r="DK66" s="108"/>
      <c r="DL66" s="53" t="s">
        <v>484</v>
      </c>
      <c r="DM66" s="108">
        <v>9336</v>
      </c>
      <c r="DN66" s="109">
        <v>9336</v>
      </c>
      <c r="DO66" s="53"/>
      <c r="DP66" s="110"/>
      <c r="DQ66" s="53"/>
      <c r="DR66" s="110"/>
      <c r="DS66" s="110">
        <v>12490</v>
      </c>
      <c r="DT66" s="53"/>
      <c r="DU66" s="110">
        <v>36</v>
      </c>
      <c r="DV66" s="111">
        <v>21862</v>
      </c>
      <c r="DW66" s="61"/>
      <c r="DX66" s="105">
        <v>129451</v>
      </c>
      <c r="DY66" s="105">
        <v>42904</v>
      </c>
      <c r="DZ66" s="105">
        <v>6</v>
      </c>
      <c r="EA66" s="105">
        <v>116886</v>
      </c>
      <c r="EB66" s="48">
        <v>0.89573601628937594</v>
      </c>
      <c r="EC66" s="62"/>
      <c r="ED66" s="53"/>
      <c r="EE66" s="108"/>
      <c r="EF66" s="53"/>
      <c r="EG66" s="108"/>
      <c r="EH66" s="53"/>
      <c r="EI66" s="108"/>
      <c r="EJ66" s="53"/>
      <c r="EK66" s="108"/>
      <c r="EL66" s="53"/>
      <c r="EM66" s="108"/>
      <c r="EN66" s="108">
        <v>0</v>
      </c>
      <c r="EO66" s="112"/>
      <c r="EP66" s="51"/>
      <c r="EQ66" s="35"/>
      <c r="ER66" s="49"/>
      <c r="ES66" s="49"/>
      <c r="ET66" s="35"/>
      <c r="EU66" s="51"/>
      <c r="EV66" s="49" t="s">
        <v>1333</v>
      </c>
      <c r="EW66" s="35">
        <v>6</v>
      </c>
      <c r="EX66" s="51"/>
      <c r="EY66" s="49"/>
      <c r="EZ66" s="35"/>
      <c r="FA66" s="51"/>
      <c r="FB66" s="51"/>
      <c r="FC66" s="49"/>
      <c r="FD66" s="35"/>
      <c r="FE66" s="51"/>
      <c r="FF66" s="113"/>
      <c r="FG66" s="114" t="s">
        <v>1334</v>
      </c>
      <c r="FH66" s="110"/>
      <c r="FI66" s="110">
        <v>89721</v>
      </c>
      <c r="FJ66" s="110"/>
      <c r="FK66" s="110"/>
      <c r="FL66" s="53"/>
      <c r="FM66" s="53"/>
      <c r="FN66" s="114"/>
      <c r="FO66" s="110"/>
      <c r="FP66" s="110"/>
      <c r="FQ66" s="110"/>
      <c r="FR66" s="110"/>
      <c r="FS66" s="53"/>
      <c r="FT66" s="53"/>
      <c r="FU66" s="114"/>
      <c r="FV66" s="110"/>
      <c r="FW66" s="110"/>
      <c r="FX66" s="110"/>
      <c r="FY66" s="110"/>
      <c r="FZ66" s="53"/>
      <c r="GA66" s="53"/>
      <c r="GB66" s="114"/>
      <c r="GC66" s="110"/>
      <c r="GD66" s="110"/>
      <c r="GE66" s="110"/>
      <c r="GF66" s="110"/>
      <c r="GG66" s="53"/>
      <c r="GH66" s="53"/>
      <c r="GI66" s="114"/>
      <c r="GJ66" s="110"/>
      <c r="GK66" s="110"/>
      <c r="GL66" s="110"/>
      <c r="GM66" s="110"/>
      <c r="GN66" s="53"/>
      <c r="GO66" s="53"/>
      <c r="GP66" s="114"/>
      <c r="GQ66" s="110"/>
      <c r="GR66" s="110"/>
      <c r="GS66" s="110"/>
      <c r="GT66" s="110"/>
      <c r="GU66" s="53"/>
      <c r="GV66" s="53"/>
      <c r="GW66" s="114" t="s">
        <v>1335</v>
      </c>
      <c r="GX66" s="110"/>
      <c r="GY66" s="110">
        <v>5016</v>
      </c>
      <c r="GZ66" s="110"/>
      <c r="HA66" s="53"/>
      <c r="HB66" s="53"/>
      <c r="HC66" s="53"/>
      <c r="HD66" s="114" t="s">
        <v>1336</v>
      </c>
      <c r="HE66" s="110"/>
      <c r="HF66" s="53">
        <v>3089</v>
      </c>
      <c r="HG66" s="53"/>
      <c r="HH66" s="53"/>
      <c r="HI66" s="53"/>
      <c r="HJ66" s="53"/>
      <c r="HK66" s="114"/>
      <c r="HL66" s="110"/>
      <c r="HM66" s="53"/>
      <c r="HN66" s="53"/>
      <c r="HO66" s="53"/>
      <c r="HP66" s="53"/>
      <c r="HQ66" s="53"/>
      <c r="HR66" s="114"/>
      <c r="HS66" s="110"/>
      <c r="HT66" s="53"/>
      <c r="HU66" s="53"/>
      <c r="HV66" s="53"/>
      <c r="HW66" s="53"/>
      <c r="HX66" s="53"/>
      <c r="HY66" s="114"/>
      <c r="HZ66" s="110"/>
      <c r="IA66" s="53"/>
      <c r="IB66" s="53"/>
      <c r="IC66" s="53"/>
      <c r="ID66" s="53"/>
      <c r="IE66" s="115"/>
      <c r="IF66" s="116"/>
      <c r="IG66" s="117"/>
      <c r="IH66" s="117"/>
      <c r="II66" s="50"/>
    </row>
    <row r="67" spans="1:243" x14ac:dyDescent="0.3">
      <c r="A67" s="12">
        <v>66</v>
      </c>
      <c r="B67" s="7" t="s">
        <v>121</v>
      </c>
      <c r="C67" s="14" t="s">
        <v>127</v>
      </c>
      <c r="D67" s="8">
        <v>4</v>
      </c>
      <c r="E67" s="30">
        <v>1</v>
      </c>
      <c r="F67" s="31" t="s">
        <v>1337</v>
      </c>
      <c r="G67" s="31">
        <v>1</v>
      </c>
      <c r="H67" s="32">
        <v>472852</v>
      </c>
      <c r="I67" s="33" t="s">
        <v>199</v>
      </c>
      <c r="J67" s="53" t="s">
        <v>1338</v>
      </c>
      <c r="K67" s="31" t="s">
        <v>1339</v>
      </c>
      <c r="L67" s="31" t="s">
        <v>1340</v>
      </c>
      <c r="M67" s="33" t="s">
        <v>223</v>
      </c>
      <c r="N67" s="33">
        <v>5</v>
      </c>
      <c r="O67" s="33"/>
      <c r="P67" s="53" t="s">
        <v>1341</v>
      </c>
      <c r="Q67" s="53" t="s">
        <v>180</v>
      </c>
      <c r="R67" s="33" t="s">
        <v>505</v>
      </c>
      <c r="S67" s="33">
        <v>4</v>
      </c>
      <c r="T67" s="53" t="s">
        <v>1342</v>
      </c>
      <c r="U67" s="34">
        <v>21</v>
      </c>
      <c r="V67" s="53" t="s">
        <v>1337</v>
      </c>
      <c r="W67" s="53">
        <v>35</v>
      </c>
      <c r="X67" s="53" t="s">
        <v>1343</v>
      </c>
      <c r="Y67" s="53">
        <v>35</v>
      </c>
      <c r="Z67" s="53" t="s">
        <v>1344</v>
      </c>
      <c r="AA67" s="53">
        <v>20</v>
      </c>
      <c r="AB67" s="53" t="s">
        <v>1345</v>
      </c>
      <c r="AC67" s="53">
        <v>10</v>
      </c>
      <c r="AD67" s="53" t="s">
        <v>185</v>
      </c>
      <c r="AE67" s="53"/>
      <c r="AF67" s="104">
        <v>100</v>
      </c>
      <c r="AG67" s="35"/>
      <c r="AH67" s="35">
        <v>1</v>
      </c>
      <c r="AI67" s="35"/>
      <c r="AJ67" s="35"/>
      <c r="AK67" s="35">
        <v>1</v>
      </c>
      <c r="AL67" s="35"/>
      <c r="AM67" s="35"/>
      <c r="AN67" s="35"/>
      <c r="AO67" s="35"/>
      <c r="AP67" s="36">
        <v>4475</v>
      </c>
      <c r="AQ67" s="36">
        <v>0</v>
      </c>
      <c r="AR67" s="36">
        <v>4475</v>
      </c>
      <c r="AS67" s="37">
        <v>1</v>
      </c>
      <c r="AT67" s="38" t="s">
        <v>1346</v>
      </c>
      <c r="AU67" s="38">
        <v>1105</v>
      </c>
      <c r="AV67" s="38" t="s">
        <v>1346</v>
      </c>
      <c r="AW67" s="38">
        <v>170</v>
      </c>
      <c r="AX67" s="38" t="s">
        <v>1346</v>
      </c>
      <c r="AY67" s="38">
        <v>3200</v>
      </c>
      <c r="AZ67" s="38"/>
      <c r="BA67" s="38"/>
      <c r="BB67" s="38" t="s">
        <v>185</v>
      </c>
      <c r="BC67" s="38">
        <v>0</v>
      </c>
      <c r="BD67" s="38"/>
      <c r="BE67" s="38"/>
      <c r="BF67" s="38"/>
      <c r="BG67" s="38"/>
      <c r="BH67" s="38" t="s">
        <v>185</v>
      </c>
      <c r="BI67" s="38">
        <v>0</v>
      </c>
      <c r="BJ67" s="38" t="s">
        <v>185</v>
      </c>
      <c r="BK67" s="38">
        <v>0</v>
      </c>
      <c r="BL67" s="38"/>
      <c r="BM67" s="38"/>
      <c r="BN67" s="38"/>
      <c r="BO67" s="38"/>
      <c r="BP67" s="38" t="s">
        <v>185</v>
      </c>
      <c r="BQ67" s="38">
        <v>0</v>
      </c>
      <c r="BR67" s="38" t="s">
        <v>185</v>
      </c>
      <c r="BS67" s="38">
        <v>0</v>
      </c>
      <c r="BT67" s="53"/>
      <c r="BU67" s="39">
        <v>15</v>
      </c>
      <c r="BV67" s="40">
        <v>6</v>
      </c>
      <c r="BW67" s="39">
        <v>21</v>
      </c>
      <c r="BX67" s="41">
        <v>0.7142857142857143</v>
      </c>
      <c r="BY67" s="34">
        <v>9</v>
      </c>
      <c r="BZ67" s="34">
        <v>4</v>
      </c>
      <c r="CA67" s="34">
        <v>13</v>
      </c>
      <c r="CB67" s="34">
        <v>6</v>
      </c>
      <c r="CC67" s="42">
        <v>2</v>
      </c>
      <c r="CD67" s="34">
        <v>8</v>
      </c>
      <c r="CE67" s="43">
        <v>0.61904761904761907</v>
      </c>
      <c r="CF67" s="44">
        <v>21</v>
      </c>
      <c r="CG67" s="44">
        <v>0</v>
      </c>
      <c r="CH67" s="43">
        <v>1</v>
      </c>
      <c r="CI67" s="44">
        <v>1</v>
      </c>
      <c r="CJ67" s="44">
        <v>14</v>
      </c>
      <c r="CK67" s="44">
        <v>0</v>
      </c>
      <c r="CL67" s="44">
        <v>0</v>
      </c>
      <c r="CM67" s="44">
        <v>0</v>
      </c>
      <c r="CN67" s="44">
        <v>0</v>
      </c>
      <c r="CO67" s="44">
        <v>0</v>
      </c>
      <c r="CP67" s="44">
        <v>0</v>
      </c>
      <c r="CQ67" s="44">
        <v>0</v>
      </c>
      <c r="CR67" s="44">
        <v>0</v>
      </c>
      <c r="CS67" s="44">
        <v>0</v>
      </c>
      <c r="CT67" s="44">
        <v>0</v>
      </c>
      <c r="CU67" s="45">
        <v>913</v>
      </c>
      <c r="CV67" s="45">
        <v>897</v>
      </c>
      <c r="CW67" s="45">
        <v>953</v>
      </c>
      <c r="CX67" s="34">
        <v>34</v>
      </c>
      <c r="CY67" s="34">
        <v>33</v>
      </c>
      <c r="CZ67" s="34">
        <v>35</v>
      </c>
      <c r="DA67" s="47"/>
      <c r="DB67" s="105">
        <v>279892</v>
      </c>
      <c r="DC67" s="105"/>
      <c r="DD67" s="106">
        <v>279892</v>
      </c>
      <c r="DE67" s="105">
        <v>-100173</v>
      </c>
      <c r="DF67" s="107">
        <v>-10307</v>
      </c>
      <c r="DG67" s="108"/>
      <c r="DH67" s="108">
        <v>64357</v>
      </c>
      <c r="DI67" s="108">
        <v>13588</v>
      </c>
      <c r="DJ67" s="108">
        <v>13870</v>
      </c>
      <c r="DK67" s="108"/>
      <c r="DL67" s="53"/>
      <c r="DM67" s="108"/>
      <c r="DN67" s="109">
        <v>91815</v>
      </c>
      <c r="DO67" s="53"/>
      <c r="DP67" s="110"/>
      <c r="DQ67" s="53"/>
      <c r="DR67" s="110"/>
      <c r="DS67" s="110"/>
      <c r="DT67" s="53"/>
      <c r="DU67" s="110">
        <v>47</v>
      </c>
      <c r="DV67" s="111">
        <v>91862</v>
      </c>
      <c r="DW67" s="61"/>
      <c r="DX67" s="105">
        <v>0</v>
      </c>
      <c r="DY67" s="105">
        <v>380065</v>
      </c>
      <c r="DZ67" s="105">
        <v>1996</v>
      </c>
      <c r="EA67" s="105">
        <v>235335</v>
      </c>
      <c r="EB67" s="48">
        <v>1.1893343531561391</v>
      </c>
      <c r="EC67" s="103"/>
      <c r="ED67" s="53"/>
      <c r="EE67" s="108"/>
      <c r="EF67" s="53"/>
      <c r="EG67" s="108"/>
      <c r="EH67" s="53"/>
      <c r="EI67" s="108"/>
      <c r="EJ67" s="53"/>
      <c r="EK67" s="108"/>
      <c r="EL67" s="53"/>
      <c r="EM67" s="108"/>
      <c r="EN67" s="108">
        <v>0</v>
      </c>
      <c r="EO67" s="112"/>
      <c r="EP67" s="51" t="s">
        <v>235</v>
      </c>
      <c r="EQ67" s="35">
        <v>1</v>
      </c>
      <c r="ER67" s="49" t="s">
        <v>1347</v>
      </c>
      <c r="ES67" s="49" t="s">
        <v>1348</v>
      </c>
      <c r="ET67" s="35">
        <v>2</v>
      </c>
      <c r="EU67" s="51" t="s">
        <v>1349</v>
      </c>
      <c r="EV67" s="49" t="s">
        <v>888</v>
      </c>
      <c r="EW67" s="35">
        <v>2</v>
      </c>
      <c r="EX67" s="35" t="s">
        <v>1350</v>
      </c>
      <c r="EY67" s="49"/>
      <c r="EZ67" s="35"/>
      <c r="FA67" s="51"/>
      <c r="FB67" s="51"/>
      <c r="FC67" s="49"/>
      <c r="FD67" s="35"/>
      <c r="FE67" s="51"/>
      <c r="FF67" s="113"/>
      <c r="FG67" s="114"/>
      <c r="FH67" s="110"/>
      <c r="FI67" s="110"/>
      <c r="FJ67" s="110"/>
      <c r="FK67" s="110"/>
      <c r="FL67" s="53"/>
      <c r="FM67" s="53"/>
      <c r="FN67" s="114"/>
      <c r="FO67" s="110"/>
      <c r="FP67" s="110"/>
      <c r="FQ67" s="110"/>
      <c r="FR67" s="110"/>
      <c r="FS67" s="53"/>
      <c r="FT67" s="53"/>
      <c r="FU67" s="114"/>
      <c r="FV67" s="110"/>
      <c r="FW67" s="110"/>
      <c r="FX67" s="110"/>
      <c r="FY67" s="110"/>
      <c r="FZ67" s="53"/>
      <c r="GA67" s="53"/>
      <c r="GB67" s="114"/>
      <c r="GC67" s="110"/>
      <c r="GD67" s="110"/>
      <c r="GE67" s="110"/>
      <c r="GF67" s="110"/>
      <c r="GG67" s="53"/>
      <c r="GH67" s="53"/>
      <c r="GI67" s="114"/>
      <c r="GJ67" s="110"/>
      <c r="GK67" s="110"/>
      <c r="GL67" s="110"/>
      <c r="GM67" s="110"/>
      <c r="GN67" s="53"/>
      <c r="GO67" s="53"/>
      <c r="GP67" s="114"/>
      <c r="GQ67" s="110"/>
      <c r="GR67" s="110"/>
      <c r="GS67" s="110"/>
      <c r="GT67" s="110"/>
      <c r="GU67" s="53"/>
      <c r="GV67" s="53"/>
      <c r="GW67" s="114"/>
      <c r="GX67" s="53"/>
      <c r="GY67" s="110"/>
      <c r="GZ67" s="53"/>
      <c r="HA67" s="53"/>
      <c r="HB67" s="53"/>
      <c r="HC67" s="53"/>
      <c r="HD67" s="114"/>
      <c r="HE67" s="110"/>
      <c r="HF67" s="53"/>
      <c r="HG67" s="53"/>
      <c r="HH67" s="53"/>
      <c r="HI67" s="53"/>
      <c r="HJ67" s="53"/>
      <c r="HK67" s="114"/>
      <c r="HL67" s="110"/>
      <c r="HM67" s="53"/>
      <c r="HN67" s="53"/>
      <c r="HO67" s="53"/>
      <c r="HP67" s="53"/>
      <c r="HQ67" s="53"/>
      <c r="HR67" s="114"/>
      <c r="HS67" s="110"/>
      <c r="HT67" s="53"/>
      <c r="HU67" s="53"/>
      <c r="HV67" s="53"/>
      <c r="HW67" s="53"/>
      <c r="HX67" s="53"/>
      <c r="HY67" s="114"/>
      <c r="HZ67" s="110"/>
      <c r="IA67" s="53"/>
      <c r="IB67" s="53"/>
      <c r="IC67" s="53"/>
      <c r="ID67" s="53"/>
      <c r="IE67" s="115"/>
      <c r="IF67" s="116"/>
      <c r="IG67" s="117"/>
      <c r="IH67" s="117"/>
      <c r="II67" s="50"/>
    </row>
    <row r="68" spans="1:243" x14ac:dyDescent="0.3">
      <c r="A68" s="12">
        <v>67</v>
      </c>
      <c r="B68" s="7" t="s">
        <v>122</v>
      </c>
      <c r="C68" s="4" t="s">
        <v>128</v>
      </c>
      <c r="D68" s="8">
        <v>4</v>
      </c>
      <c r="E68" s="30">
        <v>1</v>
      </c>
      <c r="F68" s="31" t="s">
        <v>1351</v>
      </c>
      <c r="G68" s="31">
        <v>1</v>
      </c>
      <c r="H68" s="32">
        <v>407817</v>
      </c>
      <c r="I68" s="33" t="s">
        <v>500</v>
      </c>
      <c r="J68" s="53" t="s">
        <v>1352</v>
      </c>
      <c r="K68" s="31" t="s">
        <v>1353</v>
      </c>
      <c r="L68" s="31" t="s">
        <v>1354</v>
      </c>
      <c r="M68" s="33" t="s">
        <v>223</v>
      </c>
      <c r="N68" s="33">
        <v>5</v>
      </c>
      <c r="O68" s="33"/>
      <c r="P68" s="53" t="s">
        <v>1355</v>
      </c>
      <c r="Q68" s="53" t="s">
        <v>326</v>
      </c>
      <c r="R68" s="33" t="s">
        <v>268</v>
      </c>
      <c r="S68" s="33">
        <v>3</v>
      </c>
      <c r="T68" s="53" t="s">
        <v>1356</v>
      </c>
      <c r="U68" s="34">
        <v>37</v>
      </c>
      <c r="V68" s="53" t="s">
        <v>1351</v>
      </c>
      <c r="W68" s="53">
        <v>80</v>
      </c>
      <c r="X68" s="53" t="s">
        <v>1357</v>
      </c>
      <c r="Y68" s="53">
        <v>10</v>
      </c>
      <c r="Z68" s="53" t="s">
        <v>1358</v>
      </c>
      <c r="AA68" s="53">
        <v>10</v>
      </c>
      <c r="AB68" s="53"/>
      <c r="AC68" s="53"/>
      <c r="AD68" s="53" t="s">
        <v>185</v>
      </c>
      <c r="AE68" s="53"/>
      <c r="AF68" s="104">
        <v>100</v>
      </c>
      <c r="AG68" s="35"/>
      <c r="AH68" s="35"/>
      <c r="AI68" s="35">
        <v>1</v>
      </c>
      <c r="AJ68" s="35"/>
      <c r="AK68" s="35">
        <v>1</v>
      </c>
      <c r="AL68" s="35"/>
      <c r="AM68" s="35"/>
      <c r="AN68" s="35"/>
      <c r="AO68" s="35"/>
      <c r="AP68" s="36">
        <v>201</v>
      </c>
      <c r="AQ68" s="36">
        <v>120</v>
      </c>
      <c r="AR68" s="36">
        <v>321</v>
      </c>
      <c r="AS68" s="37">
        <v>0.62616822429906538</v>
      </c>
      <c r="AT68" s="38" t="s">
        <v>1359</v>
      </c>
      <c r="AU68" s="38">
        <v>33</v>
      </c>
      <c r="AV68" s="38" t="s">
        <v>1360</v>
      </c>
      <c r="AW68" s="38">
        <v>144</v>
      </c>
      <c r="AX68" s="38" t="s">
        <v>1361</v>
      </c>
      <c r="AY68" s="38">
        <v>24</v>
      </c>
      <c r="AZ68" s="38"/>
      <c r="BA68" s="38"/>
      <c r="BB68" s="38" t="s">
        <v>185</v>
      </c>
      <c r="BC68" s="38">
        <v>0</v>
      </c>
      <c r="BD68" s="38"/>
      <c r="BE68" s="38"/>
      <c r="BF68" s="38"/>
      <c r="BG68" s="38"/>
      <c r="BH68" s="38" t="s">
        <v>185</v>
      </c>
      <c r="BI68" s="38">
        <v>0</v>
      </c>
      <c r="BJ68" s="38" t="s">
        <v>185</v>
      </c>
      <c r="BK68" s="38">
        <v>0</v>
      </c>
      <c r="BL68" s="38"/>
      <c r="BM68" s="38"/>
      <c r="BN68" s="38"/>
      <c r="BO68" s="38"/>
      <c r="BP68" s="38" t="s">
        <v>185</v>
      </c>
      <c r="BQ68" s="38">
        <v>0</v>
      </c>
      <c r="BR68" s="38" t="s">
        <v>1362</v>
      </c>
      <c r="BS68" s="38">
        <v>120</v>
      </c>
      <c r="BT68" s="53"/>
      <c r="BU68" s="39">
        <v>23</v>
      </c>
      <c r="BV68" s="40">
        <v>14</v>
      </c>
      <c r="BW68" s="39">
        <v>37</v>
      </c>
      <c r="BX68" s="41">
        <v>0.6216216216216216</v>
      </c>
      <c r="BY68" s="34">
        <v>19</v>
      </c>
      <c r="BZ68" s="34">
        <v>12</v>
      </c>
      <c r="CA68" s="34">
        <v>31</v>
      </c>
      <c r="CB68" s="34">
        <v>4</v>
      </c>
      <c r="CC68" s="42">
        <v>2</v>
      </c>
      <c r="CD68" s="34">
        <v>6</v>
      </c>
      <c r="CE68" s="43">
        <v>0.83783783783783783</v>
      </c>
      <c r="CF68" s="44">
        <v>27</v>
      </c>
      <c r="CG68" s="44">
        <v>10</v>
      </c>
      <c r="CH68" s="43">
        <v>0.72972972972972971</v>
      </c>
      <c r="CI68" s="44">
        <v>2</v>
      </c>
      <c r="CJ68" s="44">
        <v>20</v>
      </c>
      <c r="CK68" s="44">
        <v>0</v>
      </c>
      <c r="CL68" s="44">
        <v>0</v>
      </c>
      <c r="CM68" s="44">
        <v>0</v>
      </c>
      <c r="CN68" s="44">
        <v>0</v>
      </c>
      <c r="CO68" s="44">
        <v>0</v>
      </c>
      <c r="CP68" s="44">
        <v>1</v>
      </c>
      <c r="CQ68" s="44">
        <v>0</v>
      </c>
      <c r="CR68" s="44">
        <v>0</v>
      </c>
      <c r="CS68" s="44">
        <v>0</v>
      </c>
      <c r="CT68" s="44">
        <v>0</v>
      </c>
      <c r="CU68" s="45">
        <v>758</v>
      </c>
      <c r="CV68" s="45">
        <v>672</v>
      </c>
      <c r="CW68" s="45">
        <v>899</v>
      </c>
      <c r="CX68" s="34">
        <v>22</v>
      </c>
      <c r="CY68" s="34">
        <v>21</v>
      </c>
      <c r="CZ68" s="34">
        <v>23</v>
      </c>
      <c r="DA68" s="47"/>
      <c r="DB68" s="105">
        <v>202510</v>
      </c>
      <c r="DC68" s="105">
        <v>210041</v>
      </c>
      <c r="DD68" s="106">
        <v>412551</v>
      </c>
      <c r="DE68" s="105">
        <v>-166607</v>
      </c>
      <c r="DF68" s="107">
        <v>17659</v>
      </c>
      <c r="DG68" s="108"/>
      <c r="DH68" s="108">
        <v>77861</v>
      </c>
      <c r="DI68" s="108"/>
      <c r="DJ68" s="108">
        <v>5000</v>
      </c>
      <c r="DK68" s="108"/>
      <c r="DL68" s="53"/>
      <c r="DM68" s="108"/>
      <c r="DN68" s="109">
        <v>82861</v>
      </c>
      <c r="DO68" s="53"/>
      <c r="DP68" s="110">
        <v>2400</v>
      </c>
      <c r="DQ68" s="53"/>
      <c r="DR68" s="110"/>
      <c r="DS68" s="110"/>
      <c r="DT68" s="53"/>
      <c r="DU68" s="110">
        <v>106948</v>
      </c>
      <c r="DV68" s="111">
        <v>192209</v>
      </c>
      <c r="DW68" s="61"/>
      <c r="DX68" s="105">
        <v>160595</v>
      </c>
      <c r="DY68" s="105">
        <v>418563</v>
      </c>
      <c r="DZ68" s="105">
        <v>7944</v>
      </c>
      <c r="EA68" s="105">
        <v>299173</v>
      </c>
      <c r="EB68" s="48">
        <v>1.3789713643945143</v>
      </c>
      <c r="EC68" s="103"/>
      <c r="ED68" s="53"/>
      <c r="EE68" s="108"/>
      <c r="EF68" s="53"/>
      <c r="EG68" s="108"/>
      <c r="EH68" s="53"/>
      <c r="EI68" s="108"/>
      <c r="EJ68" s="53"/>
      <c r="EK68" s="108"/>
      <c r="EL68" s="53"/>
      <c r="EM68" s="108"/>
      <c r="EN68" s="108">
        <v>0</v>
      </c>
      <c r="EO68" s="112"/>
      <c r="EP68" s="51" t="s">
        <v>1348</v>
      </c>
      <c r="EQ68" s="35">
        <v>1</v>
      </c>
      <c r="ER68" s="49" t="s">
        <v>1363</v>
      </c>
      <c r="ES68" s="49" t="s">
        <v>235</v>
      </c>
      <c r="ET68" s="35">
        <v>9</v>
      </c>
      <c r="EU68" s="51" t="s">
        <v>1364</v>
      </c>
      <c r="EV68" s="64" t="s">
        <v>1365</v>
      </c>
      <c r="EW68" s="58">
        <v>3</v>
      </c>
      <c r="EX68" s="58" t="s">
        <v>1366</v>
      </c>
      <c r="EY68" s="49"/>
      <c r="EZ68" s="35"/>
      <c r="FA68" s="51"/>
      <c r="FB68" s="51"/>
      <c r="FC68" s="49"/>
      <c r="FD68" s="35"/>
      <c r="FE68" s="51"/>
      <c r="FF68" s="113"/>
      <c r="FG68" s="114" t="s">
        <v>1367</v>
      </c>
      <c r="FH68" s="141">
        <v>2400</v>
      </c>
      <c r="FI68" s="110"/>
      <c r="FJ68" s="110"/>
      <c r="FK68" s="110"/>
      <c r="FL68" s="53"/>
      <c r="FM68" s="53"/>
      <c r="FN68" s="114"/>
      <c r="FO68" s="110"/>
      <c r="FP68" s="110"/>
      <c r="FQ68" s="110"/>
      <c r="FR68" s="110"/>
      <c r="FS68" s="53"/>
      <c r="FT68" s="53"/>
      <c r="FU68" s="114"/>
      <c r="FV68" s="110"/>
      <c r="FW68" s="110"/>
      <c r="FX68" s="110"/>
      <c r="FY68" s="110"/>
      <c r="FZ68" s="53"/>
      <c r="GA68" s="53"/>
      <c r="GB68" s="114"/>
      <c r="GC68" s="110"/>
      <c r="GD68" s="110"/>
      <c r="GE68" s="110"/>
      <c r="GF68" s="110"/>
      <c r="GG68" s="53"/>
      <c r="GH68" s="53"/>
      <c r="GI68" s="114"/>
      <c r="GJ68" s="110"/>
      <c r="GK68" s="110"/>
      <c r="GL68" s="110"/>
      <c r="GM68" s="110"/>
      <c r="GN68" s="53"/>
      <c r="GO68" s="53"/>
      <c r="GP68" s="114"/>
      <c r="GQ68" s="110"/>
      <c r="GR68" s="110"/>
      <c r="GS68" s="110"/>
      <c r="GT68" s="110"/>
      <c r="GU68" s="53"/>
      <c r="GV68" s="53"/>
      <c r="GW68" s="114"/>
      <c r="GX68" s="53"/>
      <c r="GY68" s="110"/>
      <c r="GZ68" s="53"/>
      <c r="HA68" s="53"/>
      <c r="HB68" s="53"/>
      <c r="HC68" s="53"/>
      <c r="HD68" s="114"/>
      <c r="HE68" s="110"/>
      <c r="HF68" s="53"/>
      <c r="HG68" s="53"/>
      <c r="HH68" s="53"/>
      <c r="HI68" s="53"/>
      <c r="HJ68" s="53"/>
      <c r="HK68" s="114"/>
      <c r="HL68" s="53"/>
      <c r="HM68" s="53"/>
      <c r="HN68" s="53"/>
      <c r="HO68" s="53"/>
      <c r="HP68" s="53"/>
      <c r="HQ68" s="53"/>
      <c r="HR68" s="114"/>
      <c r="HS68" s="53"/>
      <c r="HT68" s="53"/>
      <c r="HU68" s="53"/>
      <c r="HV68" s="53"/>
      <c r="HW68" s="53"/>
      <c r="HX68" s="53"/>
      <c r="HY68" s="114"/>
      <c r="HZ68" s="53"/>
      <c r="IA68" s="53"/>
      <c r="IB68" s="53"/>
      <c r="IC68" s="53"/>
      <c r="ID68" s="53"/>
      <c r="IE68" s="115"/>
      <c r="IF68" s="116"/>
      <c r="IG68" s="117"/>
      <c r="IH68" s="117"/>
      <c r="II68" s="50"/>
    </row>
    <row r="69" spans="1:243" x14ac:dyDescent="0.3">
      <c r="A69" s="12">
        <v>68</v>
      </c>
      <c r="B69" s="7" t="s">
        <v>129</v>
      </c>
      <c r="C69" s="4" t="s">
        <v>135</v>
      </c>
      <c r="D69" s="8">
        <v>4</v>
      </c>
      <c r="E69" s="30">
        <v>1</v>
      </c>
      <c r="F69" s="31" t="s">
        <v>1368</v>
      </c>
      <c r="G69" s="31">
        <v>1</v>
      </c>
      <c r="H69" s="32">
        <v>401817</v>
      </c>
      <c r="I69" s="33" t="s">
        <v>500</v>
      </c>
      <c r="J69" s="53" t="s">
        <v>1369</v>
      </c>
      <c r="K69" s="31" t="s">
        <v>1370</v>
      </c>
      <c r="L69" s="31" t="s">
        <v>1370</v>
      </c>
      <c r="M69" s="33" t="s">
        <v>178</v>
      </c>
      <c r="N69" s="33">
        <v>5</v>
      </c>
      <c r="O69" s="33"/>
      <c r="P69" s="53" t="s">
        <v>1371</v>
      </c>
      <c r="Q69" s="53" t="s">
        <v>180</v>
      </c>
      <c r="R69" s="33" t="s">
        <v>751</v>
      </c>
      <c r="S69" s="33">
        <v>5</v>
      </c>
      <c r="T69" s="53" t="s">
        <v>1372</v>
      </c>
      <c r="U69" s="34">
        <v>9</v>
      </c>
      <c r="V69" s="53" t="s">
        <v>1368</v>
      </c>
      <c r="W69" s="53">
        <v>100</v>
      </c>
      <c r="X69" s="53"/>
      <c r="Y69" s="53"/>
      <c r="Z69" s="53"/>
      <c r="AA69" s="53"/>
      <c r="AB69" s="53"/>
      <c r="AC69" s="53"/>
      <c r="AD69" s="53" t="s">
        <v>185</v>
      </c>
      <c r="AE69" s="53"/>
      <c r="AF69" s="104">
        <v>100</v>
      </c>
      <c r="AG69" s="35">
        <v>1</v>
      </c>
      <c r="AH69" s="35"/>
      <c r="AI69" s="35"/>
      <c r="AJ69" s="35"/>
      <c r="AK69" s="35"/>
      <c r="AL69" s="35">
        <v>1</v>
      </c>
      <c r="AM69" s="35"/>
      <c r="AN69" s="35"/>
      <c r="AO69" s="35"/>
      <c r="AP69" s="36">
        <v>880</v>
      </c>
      <c r="AQ69" s="36">
        <v>550</v>
      </c>
      <c r="AR69" s="36">
        <v>1430</v>
      </c>
      <c r="AS69" s="37">
        <v>0.61538461538461542</v>
      </c>
      <c r="AT69" s="38" t="s">
        <v>1373</v>
      </c>
      <c r="AU69" s="38">
        <v>780</v>
      </c>
      <c r="AV69" s="38" t="s">
        <v>185</v>
      </c>
      <c r="AW69" s="38">
        <v>0</v>
      </c>
      <c r="AX69" s="38" t="s">
        <v>1374</v>
      </c>
      <c r="AY69" s="38">
        <v>100</v>
      </c>
      <c r="AZ69" s="38"/>
      <c r="BA69" s="38"/>
      <c r="BB69" s="38" t="s">
        <v>185</v>
      </c>
      <c r="BC69" s="38">
        <v>0</v>
      </c>
      <c r="BD69" s="38"/>
      <c r="BE69" s="38"/>
      <c r="BF69" s="38"/>
      <c r="BG69" s="38"/>
      <c r="BH69" s="38" t="s">
        <v>185</v>
      </c>
      <c r="BI69" s="38">
        <v>0</v>
      </c>
      <c r="BJ69" s="38" t="s">
        <v>185</v>
      </c>
      <c r="BK69" s="38">
        <v>0</v>
      </c>
      <c r="BL69" s="38"/>
      <c r="BM69" s="38"/>
      <c r="BN69" s="38"/>
      <c r="BO69" s="38"/>
      <c r="BP69" s="38" t="s">
        <v>185</v>
      </c>
      <c r="BQ69" s="38">
        <v>0</v>
      </c>
      <c r="BR69" s="38" t="s">
        <v>1375</v>
      </c>
      <c r="BS69" s="38">
        <v>550</v>
      </c>
      <c r="BT69" s="53"/>
      <c r="BU69" s="39">
        <v>4</v>
      </c>
      <c r="BV69" s="40">
        <v>5</v>
      </c>
      <c r="BW69" s="39">
        <v>9</v>
      </c>
      <c r="BX69" s="41">
        <v>0.44444444444444442</v>
      </c>
      <c r="BY69" s="34">
        <v>1</v>
      </c>
      <c r="BZ69" s="34">
        <v>3</v>
      </c>
      <c r="CA69" s="34">
        <v>4</v>
      </c>
      <c r="CB69" s="34">
        <v>3</v>
      </c>
      <c r="CC69" s="42">
        <v>2</v>
      </c>
      <c r="CD69" s="34">
        <v>5</v>
      </c>
      <c r="CE69" s="43">
        <v>0.44444444444444442</v>
      </c>
      <c r="CF69" s="44">
        <v>4</v>
      </c>
      <c r="CG69" s="44">
        <v>5</v>
      </c>
      <c r="CH69" s="43">
        <v>0.44444444444444442</v>
      </c>
      <c r="CI69" s="44">
        <v>3</v>
      </c>
      <c r="CJ69" s="44">
        <v>0</v>
      </c>
      <c r="CK69" s="44">
        <v>1</v>
      </c>
      <c r="CL69" s="44">
        <v>0</v>
      </c>
      <c r="CM69" s="44">
        <v>0</v>
      </c>
      <c r="CN69" s="44">
        <v>0</v>
      </c>
      <c r="CO69" s="44">
        <v>0</v>
      </c>
      <c r="CP69" s="44">
        <v>0</v>
      </c>
      <c r="CQ69" s="44">
        <v>0</v>
      </c>
      <c r="CR69" s="44">
        <v>0</v>
      </c>
      <c r="CS69" s="44">
        <v>0</v>
      </c>
      <c r="CT69" s="44">
        <v>0</v>
      </c>
      <c r="CU69" s="45">
        <v>1289</v>
      </c>
      <c r="CV69" s="45">
        <v>1350</v>
      </c>
      <c r="CW69" s="45">
        <v>1240</v>
      </c>
      <c r="CX69" s="34">
        <v>40</v>
      </c>
      <c r="CY69" s="34">
        <v>40</v>
      </c>
      <c r="CZ69" s="34">
        <v>40</v>
      </c>
      <c r="DA69" s="47"/>
      <c r="DB69" s="105">
        <v>100000</v>
      </c>
      <c r="DC69" s="105">
        <v>88176</v>
      </c>
      <c r="DD69" s="106">
        <v>188176</v>
      </c>
      <c r="DE69" s="105">
        <v>-73363</v>
      </c>
      <c r="DF69" s="107">
        <v>8774</v>
      </c>
      <c r="DG69" s="108"/>
      <c r="DH69" s="108">
        <v>59333</v>
      </c>
      <c r="DI69" s="108"/>
      <c r="DJ69" s="108">
        <v>24900</v>
      </c>
      <c r="DK69" s="108"/>
      <c r="DL69" s="53"/>
      <c r="DM69" s="108"/>
      <c r="DN69" s="109">
        <v>84233</v>
      </c>
      <c r="DO69" s="53"/>
      <c r="DP69" s="110"/>
      <c r="DQ69" s="53"/>
      <c r="DR69" s="110"/>
      <c r="DS69" s="110"/>
      <c r="DT69" s="53"/>
      <c r="DU69" s="110">
        <v>6485</v>
      </c>
      <c r="DV69" s="111">
        <v>90718</v>
      </c>
      <c r="DW69" s="61"/>
      <c r="DX69" s="105">
        <v>0</v>
      </c>
      <c r="DY69" s="105">
        <v>261540</v>
      </c>
      <c r="DZ69" s="105">
        <v>7849</v>
      </c>
      <c r="EA69" s="105">
        <v>151444</v>
      </c>
      <c r="EB69" s="48">
        <v>1.2425450991785743</v>
      </c>
      <c r="EC69" s="103"/>
      <c r="ED69" s="53"/>
      <c r="EE69" s="108"/>
      <c r="EF69" s="53"/>
      <c r="EG69" s="108"/>
      <c r="EH69" s="53" t="s">
        <v>1376</v>
      </c>
      <c r="EI69" s="108">
        <v>5000</v>
      </c>
      <c r="EJ69" s="53" t="s">
        <v>1377</v>
      </c>
      <c r="EK69" s="108">
        <v>4288</v>
      </c>
      <c r="EL69" s="53"/>
      <c r="EM69" s="108"/>
      <c r="EN69" s="108">
        <v>9288</v>
      </c>
      <c r="EO69" s="112"/>
      <c r="EP69" s="49"/>
      <c r="EQ69" s="35"/>
      <c r="ER69" s="49"/>
      <c r="ES69" s="49"/>
      <c r="ET69" s="35"/>
      <c r="EU69" s="51"/>
      <c r="EV69" s="49" t="s">
        <v>1378</v>
      </c>
      <c r="EW69" s="35">
        <v>4</v>
      </c>
      <c r="EX69" s="51" t="s">
        <v>1379</v>
      </c>
      <c r="EY69" s="49"/>
      <c r="EZ69" s="35"/>
      <c r="FA69" s="51"/>
      <c r="FB69" s="51"/>
      <c r="FC69" s="49"/>
      <c r="FD69" s="35"/>
      <c r="FE69" s="51"/>
      <c r="FF69" s="113"/>
      <c r="FG69" s="114"/>
      <c r="FH69" s="110"/>
      <c r="FI69" s="110"/>
      <c r="FJ69" s="110"/>
      <c r="FK69" s="110"/>
      <c r="FL69" s="53"/>
      <c r="FM69" s="53"/>
      <c r="FN69" s="114"/>
      <c r="FO69" s="110"/>
      <c r="FP69" s="110"/>
      <c r="FQ69" s="110"/>
      <c r="FR69" s="110"/>
      <c r="FS69" s="53"/>
      <c r="FT69" s="53"/>
      <c r="FU69" s="114"/>
      <c r="FV69" s="110"/>
      <c r="FW69" s="110"/>
      <c r="FX69" s="110"/>
      <c r="FY69" s="110"/>
      <c r="FZ69" s="53"/>
      <c r="GA69" s="53"/>
      <c r="GB69" s="114"/>
      <c r="GC69" s="110"/>
      <c r="GD69" s="110"/>
      <c r="GE69" s="110"/>
      <c r="GF69" s="110"/>
      <c r="GG69" s="53"/>
      <c r="GH69" s="53"/>
      <c r="GI69" s="114"/>
      <c r="GJ69" s="110"/>
      <c r="GK69" s="110"/>
      <c r="GL69" s="110"/>
      <c r="GM69" s="110"/>
      <c r="GN69" s="53"/>
      <c r="GO69" s="53"/>
      <c r="GP69" s="114"/>
      <c r="GQ69" s="110"/>
      <c r="GR69" s="110"/>
      <c r="GS69" s="110"/>
      <c r="GT69" s="110"/>
      <c r="GU69" s="53"/>
      <c r="GV69" s="53"/>
      <c r="GW69" s="114" t="s">
        <v>1380</v>
      </c>
      <c r="GX69" s="53">
        <v>75809</v>
      </c>
      <c r="GY69" s="110"/>
      <c r="GZ69" s="53"/>
      <c r="HA69" s="53"/>
      <c r="HB69" s="53"/>
      <c r="HC69" s="53"/>
      <c r="HD69" s="114" t="s">
        <v>1381</v>
      </c>
      <c r="HE69" s="110">
        <v>8423</v>
      </c>
      <c r="HF69" s="53"/>
      <c r="HG69" s="53"/>
      <c r="HH69" s="53"/>
      <c r="HI69" s="53"/>
      <c r="HJ69" s="53"/>
      <c r="HK69" s="114"/>
      <c r="HL69" s="53"/>
      <c r="HM69" s="53"/>
      <c r="HN69" s="53"/>
      <c r="HO69" s="53"/>
      <c r="HP69" s="53"/>
      <c r="HQ69" s="53"/>
      <c r="HR69" s="114"/>
      <c r="HS69" s="53"/>
      <c r="HT69" s="53"/>
      <c r="HU69" s="53"/>
      <c r="HV69" s="53"/>
      <c r="HW69" s="53"/>
      <c r="HX69" s="53"/>
      <c r="HY69" s="114"/>
      <c r="HZ69" s="53"/>
      <c r="IA69" s="53"/>
      <c r="IB69" s="53"/>
      <c r="IC69" s="53"/>
      <c r="ID69" s="53"/>
      <c r="IE69" s="115"/>
      <c r="IF69" s="116"/>
      <c r="IG69" s="117"/>
      <c r="IH69" s="117"/>
      <c r="II69" s="50"/>
    </row>
    <row r="70" spans="1:243" x14ac:dyDescent="0.3">
      <c r="A70" s="12">
        <v>69</v>
      </c>
      <c r="B70" s="7" t="s">
        <v>130</v>
      </c>
      <c r="C70" s="202" t="s">
        <v>136</v>
      </c>
      <c r="D70" s="8">
        <v>4</v>
      </c>
      <c r="E70" s="30">
        <v>1</v>
      </c>
      <c r="F70" s="31" t="s">
        <v>1107</v>
      </c>
      <c r="G70" s="31">
        <v>1</v>
      </c>
      <c r="H70" s="32">
        <v>706703</v>
      </c>
      <c r="I70" s="33" t="s">
        <v>859</v>
      </c>
      <c r="J70" s="53" t="s">
        <v>1382</v>
      </c>
      <c r="K70" s="31" t="s">
        <v>1383</v>
      </c>
      <c r="L70" s="31" t="s">
        <v>1384</v>
      </c>
      <c r="M70" s="33" t="s">
        <v>303</v>
      </c>
      <c r="N70" s="33">
        <v>2</v>
      </c>
      <c r="O70" s="33"/>
      <c r="P70" s="53" t="s">
        <v>1385</v>
      </c>
      <c r="Q70" s="53" t="s">
        <v>750</v>
      </c>
      <c r="R70" s="33" t="s">
        <v>751</v>
      </c>
      <c r="S70" s="33">
        <v>1</v>
      </c>
      <c r="T70" s="53" t="s">
        <v>1385</v>
      </c>
      <c r="U70" s="34">
        <v>50</v>
      </c>
      <c r="V70" s="53"/>
      <c r="W70" s="53"/>
      <c r="X70" s="53"/>
      <c r="Y70" s="53"/>
      <c r="Z70" s="53"/>
      <c r="AA70" s="53"/>
      <c r="AB70" s="53"/>
      <c r="AC70" s="53"/>
      <c r="AD70" s="53" t="s">
        <v>185</v>
      </c>
      <c r="AE70" s="53"/>
      <c r="AF70" s="104"/>
      <c r="AG70" s="51">
        <v>1</v>
      </c>
      <c r="AH70" s="51"/>
      <c r="AI70" s="51"/>
      <c r="AJ70" s="51"/>
      <c r="AK70" s="51"/>
      <c r="AL70" s="51"/>
      <c r="AM70" s="51"/>
      <c r="AN70" s="51"/>
      <c r="AO70" s="51"/>
      <c r="AP70" s="36">
        <v>37048</v>
      </c>
      <c r="AQ70" s="36">
        <v>27042</v>
      </c>
      <c r="AR70" s="36">
        <v>64090</v>
      </c>
      <c r="AS70" s="37">
        <v>0.57806210017163362</v>
      </c>
      <c r="AT70" s="38" t="s">
        <v>1386</v>
      </c>
      <c r="AU70" s="38">
        <v>37048</v>
      </c>
      <c r="AV70" s="38" t="s">
        <v>185</v>
      </c>
      <c r="AW70" s="38">
        <v>0</v>
      </c>
      <c r="AX70" s="38" t="s">
        <v>185</v>
      </c>
      <c r="AY70" s="38">
        <v>0</v>
      </c>
      <c r="AZ70" s="38"/>
      <c r="BA70" s="38"/>
      <c r="BB70" s="38" t="s">
        <v>185</v>
      </c>
      <c r="BC70" s="38">
        <v>0</v>
      </c>
      <c r="BD70" s="38"/>
      <c r="BE70" s="38"/>
      <c r="BF70" s="38"/>
      <c r="BG70" s="38"/>
      <c r="BH70" s="38" t="s">
        <v>185</v>
      </c>
      <c r="BI70" s="38">
        <v>0</v>
      </c>
      <c r="BJ70" s="38" t="s">
        <v>185</v>
      </c>
      <c r="BK70" s="38">
        <v>0</v>
      </c>
      <c r="BL70" s="38"/>
      <c r="BM70" s="38"/>
      <c r="BN70" s="38"/>
      <c r="BO70" s="38"/>
      <c r="BP70" s="38" t="s">
        <v>185</v>
      </c>
      <c r="BQ70" s="38">
        <v>0</v>
      </c>
      <c r="BR70" s="38" t="s">
        <v>1386</v>
      </c>
      <c r="BS70" s="38">
        <v>27042</v>
      </c>
      <c r="BT70" s="53"/>
      <c r="BU70" s="39">
        <v>16</v>
      </c>
      <c r="BV70" s="40">
        <v>34</v>
      </c>
      <c r="BW70" s="39">
        <v>50</v>
      </c>
      <c r="BX70" s="41">
        <v>0.32</v>
      </c>
      <c r="BY70" s="34">
        <v>4</v>
      </c>
      <c r="BZ70" s="45">
        <v>21</v>
      </c>
      <c r="CA70" s="34">
        <v>25</v>
      </c>
      <c r="CB70" s="34">
        <v>12</v>
      </c>
      <c r="CC70" s="46">
        <v>13</v>
      </c>
      <c r="CD70" s="34">
        <v>25</v>
      </c>
      <c r="CE70" s="43">
        <v>0.5</v>
      </c>
      <c r="CF70" s="44">
        <v>7</v>
      </c>
      <c r="CG70" s="44">
        <v>43</v>
      </c>
      <c r="CH70" s="43">
        <v>0.14000000000000001</v>
      </c>
      <c r="CI70" s="44">
        <v>6</v>
      </c>
      <c r="CJ70" s="44">
        <v>10</v>
      </c>
      <c r="CK70" s="44">
        <v>0</v>
      </c>
      <c r="CL70" s="44">
        <v>0</v>
      </c>
      <c r="CM70" s="44">
        <v>0</v>
      </c>
      <c r="CN70" s="44">
        <v>0</v>
      </c>
      <c r="CO70" s="44">
        <v>0</v>
      </c>
      <c r="CP70" s="44">
        <v>0</v>
      </c>
      <c r="CQ70" s="44">
        <v>0</v>
      </c>
      <c r="CR70" s="44">
        <v>0</v>
      </c>
      <c r="CS70" s="44">
        <v>0</v>
      </c>
      <c r="CT70" s="44">
        <v>0</v>
      </c>
      <c r="CU70" s="45">
        <v>1279</v>
      </c>
      <c r="CV70" s="45">
        <v>1219</v>
      </c>
      <c r="CW70" s="45">
        <v>1307</v>
      </c>
      <c r="CX70" s="34">
        <v>28</v>
      </c>
      <c r="CY70" s="45">
        <v>29</v>
      </c>
      <c r="CZ70" s="34">
        <v>27</v>
      </c>
      <c r="DA70" s="47"/>
      <c r="DB70" s="105">
        <v>2096305</v>
      </c>
      <c r="DC70" s="105"/>
      <c r="DD70" s="106">
        <v>2096305</v>
      </c>
      <c r="DE70" s="105">
        <v>-157231</v>
      </c>
      <c r="DF70" s="107">
        <v>89928</v>
      </c>
      <c r="DG70" s="108"/>
      <c r="DH70" s="108">
        <v>109756</v>
      </c>
      <c r="DI70" s="108"/>
      <c r="DJ70" s="108">
        <v>15000</v>
      </c>
      <c r="DK70" s="108"/>
      <c r="DL70" s="53" t="s">
        <v>1387</v>
      </c>
      <c r="DM70" s="108">
        <v>29707</v>
      </c>
      <c r="DN70" s="109">
        <v>154463</v>
      </c>
      <c r="DO70" s="53"/>
      <c r="DP70" s="53">
        <v>76500</v>
      </c>
      <c r="DQ70" s="53"/>
      <c r="DR70" s="53"/>
      <c r="DS70" s="53"/>
      <c r="DT70" s="53"/>
      <c r="DU70" s="110">
        <v>66995</v>
      </c>
      <c r="DV70" s="111">
        <v>297958</v>
      </c>
      <c r="DW70" s="122"/>
      <c r="DX70" s="105">
        <v>2002720</v>
      </c>
      <c r="DY70" s="105">
        <v>250816</v>
      </c>
      <c r="DZ70" s="105">
        <v>50799</v>
      </c>
      <c r="EA70" s="105">
        <v>1891903</v>
      </c>
      <c r="EB70" s="48">
        <v>1.1080404227912319</v>
      </c>
      <c r="EC70" s="103"/>
      <c r="ED70" s="53"/>
      <c r="EE70" s="119"/>
      <c r="EF70" s="53"/>
      <c r="EG70" s="119"/>
      <c r="EH70" s="53"/>
      <c r="EI70" s="119"/>
      <c r="EJ70" s="53"/>
      <c r="EK70" s="119"/>
      <c r="EL70" s="53"/>
      <c r="EM70" s="108"/>
      <c r="EN70" s="108">
        <v>0</v>
      </c>
      <c r="EO70" s="112"/>
      <c r="EP70" s="49"/>
      <c r="EQ70" s="35"/>
      <c r="ER70" s="49"/>
      <c r="ES70" s="49" t="s">
        <v>214</v>
      </c>
      <c r="ET70" s="35">
        <v>2</v>
      </c>
      <c r="EU70" s="51" t="s">
        <v>1388</v>
      </c>
      <c r="EV70" s="63" t="s">
        <v>1389</v>
      </c>
      <c r="EW70" s="35">
        <v>2</v>
      </c>
      <c r="EX70" s="51" t="s">
        <v>1390</v>
      </c>
      <c r="EY70" s="49">
        <v>13</v>
      </c>
      <c r="EZ70" s="35">
        <v>1</v>
      </c>
      <c r="FA70" s="51"/>
      <c r="FB70" s="51"/>
      <c r="FC70" s="49"/>
      <c r="FD70" s="35"/>
      <c r="FE70" s="51"/>
      <c r="FF70" s="113"/>
      <c r="FG70" s="114"/>
      <c r="FH70" s="53"/>
      <c r="FI70" s="53"/>
      <c r="FJ70" s="53"/>
      <c r="FK70" s="53"/>
      <c r="FL70" s="53"/>
      <c r="FM70" s="53"/>
      <c r="FN70" s="114"/>
      <c r="FO70" s="53"/>
      <c r="FP70" s="53"/>
      <c r="FQ70" s="53"/>
      <c r="FR70" s="53"/>
      <c r="FS70" s="53"/>
      <c r="FT70" s="53"/>
      <c r="FU70" s="114"/>
      <c r="FV70" s="110"/>
      <c r="FW70" s="110"/>
      <c r="FX70" s="110"/>
      <c r="FY70" s="110"/>
      <c r="FZ70" s="53"/>
      <c r="GA70" s="53"/>
      <c r="GB70" s="114"/>
      <c r="GC70" s="110"/>
      <c r="GD70" s="110"/>
      <c r="GE70" s="110"/>
      <c r="GF70" s="110"/>
      <c r="GG70" s="53"/>
      <c r="GH70" s="53"/>
      <c r="GI70" s="114"/>
      <c r="GJ70" s="110"/>
      <c r="GK70" s="110"/>
      <c r="GL70" s="110"/>
      <c r="GM70" s="110"/>
      <c r="GN70" s="53"/>
      <c r="GO70" s="53"/>
      <c r="GP70" s="114"/>
      <c r="GQ70" s="110"/>
      <c r="GR70" s="110"/>
      <c r="GS70" s="110"/>
      <c r="GT70" s="110"/>
      <c r="GU70" s="53"/>
      <c r="GV70" s="53"/>
      <c r="GW70" s="114"/>
      <c r="GX70" s="53"/>
      <c r="GY70" s="53"/>
      <c r="GZ70" s="53"/>
      <c r="HA70" s="53"/>
      <c r="HB70" s="53"/>
      <c r="HC70" s="53"/>
      <c r="HD70" s="114"/>
      <c r="HE70" s="53"/>
      <c r="HF70" s="53"/>
      <c r="HG70" s="53"/>
      <c r="HH70" s="53"/>
      <c r="HI70" s="53"/>
      <c r="HJ70" s="53"/>
      <c r="HK70" s="114"/>
      <c r="HL70" s="53"/>
      <c r="HM70" s="53"/>
      <c r="HN70" s="53"/>
      <c r="HO70" s="53"/>
      <c r="HP70" s="53"/>
      <c r="HQ70" s="53"/>
      <c r="HR70" s="114"/>
      <c r="HS70" s="53"/>
      <c r="HT70" s="53"/>
      <c r="HU70" s="53"/>
      <c r="HV70" s="53"/>
      <c r="HW70" s="53"/>
      <c r="HX70" s="53"/>
      <c r="HY70" s="114"/>
      <c r="HZ70" s="53"/>
      <c r="IA70" s="53"/>
      <c r="IB70" s="53"/>
      <c r="IC70" s="53"/>
      <c r="ID70" s="53"/>
      <c r="IE70" s="115"/>
      <c r="IF70" s="116"/>
      <c r="IG70" s="117"/>
      <c r="IH70" s="117"/>
      <c r="II70" s="50"/>
    </row>
    <row r="71" spans="1:243" x14ac:dyDescent="0.3">
      <c r="A71" s="12">
        <v>70</v>
      </c>
      <c r="B71" s="7" t="s">
        <v>131</v>
      </c>
      <c r="C71" s="11" t="s">
        <v>137</v>
      </c>
      <c r="D71" s="8">
        <v>2</v>
      </c>
      <c r="E71" s="30">
        <v>1</v>
      </c>
      <c r="F71" s="31" t="s">
        <v>1391</v>
      </c>
      <c r="G71" s="31">
        <v>1</v>
      </c>
      <c r="H71" s="32">
        <v>502750</v>
      </c>
      <c r="I71" s="33" t="s">
        <v>879</v>
      </c>
      <c r="J71" s="53" t="s">
        <v>1392</v>
      </c>
      <c r="K71" s="31" t="s">
        <v>1393</v>
      </c>
      <c r="L71" s="31" t="s">
        <v>1394</v>
      </c>
      <c r="M71" s="33" t="s">
        <v>223</v>
      </c>
      <c r="N71" s="59">
        <v>10</v>
      </c>
      <c r="O71" s="59" t="s">
        <v>324</v>
      </c>
      <c r="P71" s="53" t="s">
        <v>1395</v>
      </c>
      <c r="Q71" s="53" t="s">
        <v>1396</v>
      </c>
      <c r="R71" s="33" t="s">
        <v>735</v>
      </c>
      <c r="S71" s="33">
        <v>9</v>
      </c>
      <c r="T71" s="53" t="s">
        <v>1397</v>
      </c>
      <c r="U71" s="34">
        <v>6</v>
      </c>
      <c r="V71" s="53"/>
      <c r="W71" s="53"/>
      <c r="X71" s="53"/>
      <c r="Y71" s="53"/>
      <c r="Z71" s="53"/>
      <c r="AA71" s="53"/>
      <c r="AB71" s="53"/>
      <c r="AC71" s="53"/>
      <c r="AD71" s="53" t="s">
        <v>185</v>
      </c>
      <c r="AE71" s="53"/>
      <c r="AF71" s="104"/>
      <c r="AG71" s="35">
        <v>1</v>
      </c>
      <c r="AH71" s="35"/>
      <c r="AI71" s="35">
        <v>1</v>
      </c>
      <c r="AJ71" s="35"/>
      <c r="AK71" s="35"/>
      <c r="AL71" s="35">
        <v>1</v>
      </c>
      <c r="AM71" s="35"/>
      <c r="AN71" s="35"/>
      <c r="AO71" s="35"/>
      <c r="AP71" s="36">
        <v>361</v>
      </c>
      <c r="AQ71" s="36">
        <v>1369</v>
      </c>
      <c r="AR71" s="36">
        <v>1730</v>
      </c>
      <c r="AS71" s="37">
        <v>0.20867052023121388</v>
      </c>
      <c r="AT71" s="38" t="s">
        <v>185</v>
      </c>
      <c r="AU71" s="38">
        <v>0</v>
      </c>
      <c r="AV71" s="38" t="s">
        <v>185</v>
      </c>
      <c r="AW71" s="38">
        <v>0</v>
      </c>
      <c r="AX71" s="38" t="s">
        <v>1398</v>
      </c>
      <c r="AY71" s="38">
        <v>361</v>
      </c>
      <c r="AZ71" s="38"/>
      <c r="BA71" s="38"/>
      <c r="BB71" s="38" t="s">
        <v>185</v>
      </c>
      <c r="BC71" s="38">
        <v>0</v>
      </c>
      <c r="BD71" s="38"/>
      <c r="BE71" s="38"/>
      <c r="BF71" s="38"/>
      <c r="BG71" s="38"/>
      <c r="BH71" s="38" t="s">
        <v>185</v>
      </c>
      <c r="BI71" s="38">
        <v>0</v>
      </c>
      <c r="BJ71" s="38" t="s">
        <v>185</v>
      </c>
      <c r="BK71" s="38">
        <v>0</v>
      </c>
      <c r="BL71" s="38"/>
      <c r="BM71" s="38"/>
      <c r="BN71" s="38"/>
      <c r="BO71" s="38"/>
      <c r="BP71" s="38" t="s">
        <v>185</v>
      </c>
      <c r="BQ71" s="38">
        <v>0</v>
      </c>
      <c r="BR71" s="38" t="s">
        <v>1399</v>
      </c>
      <c r="BS71" s="38">
        <v>1369</v>
      </c>
      <c r="BT71" s="53"/>
      <c r="BU71" s="39">
        <v>3</v>
      </c>
      <c r="BV71" s="40">
        <v>3</v>
      </c>
      <c r="BW71" s="39">
        <v>6</v>
      </c>
      <c r="BX71" s="41">
        <v>0.5</v>
      </c>
      <c r="BY71" s="45">
        <v>0</v>
      </c>
      <c r="BZ71" s="45">
        <v>1</v>
      </c>
      <c r="CA71" s="34">
        <v>1</v>
      </c>
      <c r="CB71" s="45">
        <v>3</v>
      </c>
      <c r="CC71" s="46">
        <v>2</v>
      </c>
      <c r="CD71" s="34">
        <v>5</v>
      </c>
      <c r="CE71" s="43">
        <v>0.16666666666666666</v>
      </c>
      <c r="CF71" s="44">
        <v>1</v>
      </c>
      <c r="CG71" s="44">
        <v>5</v>
      </c>
      <c r="CH71" s="43">
        <v>0.16666666666666666</v>
      </c>
      <c r="CI71" s="44">
        <v>0</v>
      </c>
      <c r="CJ71" s="44">
        <v>0</v>
      </c>
      <c r="CK71" s="44">
        <v>3</v>
      </c>
      <c r="CL71" s="44">
        <v>0</v>
      </c>
      <c r="CM71" s="44">
        <v>0</v>
      </c>
      <c r="CN71" s="44">
        <v>0</v>
      </c>
      <c r="CO71" s="44">
        <v>0</v>
      </c>
      <c r="CP71" s="44">
        <v>0</v>
      </c>
      <c r="CQ71" s="44">
        <v>0</v>
      </c>
      <c r="CR71" s="44">
        <v>0</v>
      </c>
      <c r="CS71" s="44">
        <v>0</v>
      </c>
      <c r="CT71" s="44">
        <v>0</v>
      </c>
      <c r="CU71" s="45">
        <v>1131</v>
      </c>
      <c r="CV71" s="45">
        <v>952</v>
      </c>
      <c r="CW71" s="45">
        <v>1310</v>
      </c>
      <c r="CX71" s="34">
        <v>40</v>
      </c>
      <c r="CY71" s="45">
        <v>40</v>
      </c>
      <c r="CZ71" s="34">
        <v>40</v>
      </c>
      <c r="DA71" s="47"/>
      <c r="DB71" s="105" t="s">
        <v>218</v>
      </c>
      <c r="DC71" s="105">
        <v>70039</v>
      </c>
      <c r="DD71" s="106">
        <v>70039</v>
      </c>
      <c r="DE71" s="105">
        <v>-47.139000000000003</v>
      </c>
      <c r="DF71" s="107">
        <v>1218</v>
      </c>
      <c r="DG71" s="108"/>
      <c r="DH71" s="108">
        <v>35764</v>
      </c>
      <c r="DI71" s="108"/>
      <c r="DJ71" s="108"/>
      <c r="DK71" s="108"/>
      <c r="DL71" s="53"/>
      <c r="DM71" s="108"/>
      <c r="DN71" s="109">
        <v>35764</v>
      </c>
      <c r="DO71" s="53"/>
      <c r="DP71" s="110"/>
      <c r="DQ71" s="53"/>
      <c r="DR71" s="110"/>
      <c r="DS71" s="110">
        <v>10000</v>
      </c>
      <c r="DT71" s="53"/>
      <c r="DU71" s="110">
        <v>3904</v>
      </c>
      <c r="DV71" s="111">
        <v>49668</v>
      </c>
      <c r="DW71" s="122"/>
      <c r="DX71" s="105">
        <v>17402</v>
      </c>
      <c r="DY71" s="105">
        <v>99776</v>
      </c>
      <c r="DZ71" s="105">
        <v>1310</v>
      </c>
      <c r="EA71" s="105">
        <v>66104</v>
      </c>
      <c r="EB71" s="48">
        <v>1.0595274113518092</v>
      </c>
      <c r="EC71" s="103"/>
      <c r="ED71" s="53"/>
      <c r="EE71" s="108"/>
      <c r="EF71" s="53"/>
      <c r="EG71" s="108"/>
      <c r="EH71" s="53"/>
      <c r="EI71" s="108"/>
      <c r="EJ71" s="53"/>
      <c r="EK71" s="108"/>
      <c r="EL71" s="53"/>
      <c r="EM71" s="108"/>
      <c r="EN71" s="108">
        <v>0</v>
      </c>
      <c r="EO71" s="112"/>
      <c r="EP71" s="51" t="s">
        <v>1400</v>
      </c>
      <c r="EQ71" s="35">
        <v>1</v>
      </c>
      <c r="ER71" s="49" t="s">
        <v>1401</v>
      </c>
      <c r="ES71" s="49" t="s">
        <v>313</v>
      </c>
      <c r="ET71" s="35">
        <v>1</v>
      </c>
      <c r="EU71" s="51" t="s">
        <v>1402</v>
      </c>
      <c r="EV71" s="49" t="s">
        <v>1403</v>
      </c>
      <c r="EW71" s="35">
        <v>5</v>
      </c>
      <c r="EX71" s="51" t="s">
        <v>1404</v>
      </c>
      <c r="EY71" s="49"/>
      <c r="EZ71" s="35" t="s">
        <v>218</v>
      </c>
      <c r="FA71" s="51" t="s">
        <v>218</v>
      </c>
      <c r="FB71" s="51" t="s">
        <v>218</v>
      </c>
      <c r="FC71" s="49"/>
      <c r="FD71" s="35"/>
      <c r="FE71" s="51"/>
      <c r="FF71" s="113"/>
      <c r="FG71" s="114" t="s">
        <v>1405</v>
      </c>
      <c r="FH71" s="110"/>
      <c r="FI71" s="110"/>
      <c r="FJ71" s="110"/>
      <c r="FK71" s="110">
        <v>5000</v>
      </c>
      <c r="FL71" s="53" t="s">
        <v>1406</v>
      </c>
      <c r="FM71" s="53" t="s">
        <v>1407</v>
      </c>
      <c r="FN71" s="114" t="s">
        <v>1408</v>
      </c>
      <c r="FO71" s="110">
        <v>10000</v>
      </c>
      <c r="FP71" s="110"/>
      <c r="FQ71" s="110"/>
      <c r="FR71" s="110"/>
      <c r="FS71" s="53"/>
      <c r="FT71" s="53"/>
      <c r="FU71" s="114"/>
      <c r="FV71" s="110"/>
      <c r="FW71" s="110"/>
      <c r="FX71" s="110"/>
      <c r="FY71" s="110"/>
      <c r="FZ71" s="53"/>
      <c r="GA71" s="53"/>
      <c r="GB71" s="114"/>
      <c r="GC71" s="110"/>
      <c r="GD71" s="110"/>
      <c r="GE71" s="110"/>
      <c r="GF71" s="110"/>
      <c r="GG71" s="53"/>
      <c r="GH71" s="53"/>
      <c r="GI71" s="114"/>
      <c r="GJ71" s="110"/>
      <c r="GK71" s="110"/>
      <c r="GL71" s="110"/>
      <c r="GM71" s="110"/>
      <c r="GN71" s="53"/>
      <c r="GO71" s="53"/>
      <c r="GP71" s="114"/>
      <c r="GQ71" s="110"/>
      <c r="GR71" s="110"/>
      <c r="GS71" s="110"/>
      <c r="GT71" s="110"/>
      <c r="GU71" s="53"/>
      <c r="GV71" s="53"/>
      <c r="GW71" s="114" t="s">
        <v>218</v>
      </c>
      <c r="GX71" s="110"/>
      <c r="GY71" s="110"/>
      <c r="GZ71" s="110"/>
      <c r="HA71" s="53"/>
      <c r="HB71" s="53"/>
      <c r="HC71" s="53"/>
      <c r="HD71" s="114"/>
      <c r="HE71" s="110"/>
      <c r="HF71" s="53"/>
      <c r="HG71" s="53"/>
      <c r="HH71" s="53"/>
      <c r="HI71" s="53"/>
      <c r="HJ71" s="53"/>
      <c r="HK71" s="114"/>
      <c r="HL71" s="110"/>
      <c r="HM71" s="53"/>
      <c r="HN71" s="53"/>
      <c r="HO71" s="53"/>
      <c r="HP71" s="53"/>
      <c r="HQ71" s="53"/>
      <c r="HR71" s="114"/>
      <c r="HS71" s="110"/>
      <c r="HT71" s="53"/>
      <c r="HU71" s="53"/>
      <c r="HV71" s="53"/>
      <c r="HW71" s="53"/>
      <c r="HX71" s="53"/>
      <c r="HY71" s="114"/>
      <c r="HZ71" s="110"/>
      <c r="IA71" s="53"/>
      <c r="IB71" s="53"/>
      <c r="IC71" s="53"/>
      <c r="ID71" s="53"/>
      <c r="IE71" s="115"/>
      <c r="IF71" s="116"/>
      <c r="IG71" s="117"/>
      <c r="IH71" s="117"/>
      <c r="II71" s="50"/>
    </row>
    <row r="72" spans="1:243" x14ac:dyDescent="0.3">
      <c r="A72" s="12">
        <v>71</v>
      </c>
      <c r="B72" s="7" t="s">
        <v>145</v>
      </c>
      <c r="C72" s="14" t="s">
        <v>146</v>
      </c>
      <c r="D72" s="12">
        <v>7</v>
      </c>
      <c r="E72" s="30">
        <v>1</v>
      </c>
      <c r="F72" s="31" t="s">
        <v>1422</v>
      </c>
      <c r="G72" s="31">
        <v>1</v>
      </c>
      <c r="H72" s="32">
        <v>501806</v>
      </c>
      <c r="I72" s="33" t="s">
        <v>879</v>
      </c>
      <c r="J72" s="53" t="s">
        <v>1423</v>
      </c>
      <c r="K72" s="31" t="s">
        <v>1424</v>
      </c>
      <c r="L72" s="31" t="s">
        <v>1425</v>
      </c>
      <c r="M72" s="33" t="s">
        <v>223</v>
      </c>
      <c r="N72" s="33">
        <v>1</v>
      </c>
      <c r="O72" s="33"/>
      <c r="P72" s="53" t="s">
        <v>1426</v>
      </c>
      <c r="Q72" s="53" t="s">
        <v>180</v>
      </c>
      <c r="R72" s="33" t="s">
        <v>751</v>
      </c>
      <c r="S72" s="33">
        <v>1</v>
      </c>
      <c r="T72" s="53" t="s">
        <v>1427</v>
      </c>
      <c r="U72" s="34">
        <v>18</v>
      </c>
      <c r="V72" s="53"/>
      <c r="W72" s="53"/>
      <c r="X72" s="53"/>
      <c r="Y72" s="53"/>
      <c r="Z72" s="53"/>
      <c r="AA72" s="53"/>
      <c r="AB72" s="53"/>
      <c r="AC72" s="53"/>
      <c r="AD72" s="53" t="s">
        <v>185</v>
      </c>
      <c r="AE72" s="53"/>
      <c r="AF72" s="104"/>
      <c r="AG72" s="35">
        <v>1</v>
      </c>
      <c r="AH72" s="35"/>
      <c r="AI72" s="35"/>
      <c r="AJ72" s="35"/>
      <c r="AK72" s="35"/>
      <c r="AL72" s="35">
        <v>1</v>
      </c>
      <c r="AM72" s="35"/>
      <c r="AN72" s="35"/>
      <c r="AO72" s="35"/>
      <c r="AP72" s="36">
        <v>3108</v>
      </c>
      <c r="AQ72" s="36">
        <v>38844</v>
      </c>
      <c r="AR72" s="36">
        <v>41952</v>
      </c>
      <c r="AS72" s="37">
        <v>7.4084668192219677E-2</v>
      </c>
      <c r="AT72" s="38" t="s">
        <v>1428</v>
      </c>
      <c r="AU72" s="38">
        <v>1920</v>
      </c>
      <c r="AV72" s="38" t="s">
        <v>1429</v>
      </c>
      <c r="AW72" s="38">
        <v>633</v>
      </c>
      <c r="AX72" s="38" t="s">
        <v>1430</v>
      </c>
      <c r="AY72" s="38">
        <v>60</v>
      </c>
      <c r="AZ72" s="38"/>
      <c r="BA72" s="38"/>
      <c r="BB72" s="38" t="s">
        <v>185</v>
      </c>
      <c r="BC72" s="38">
        <v>0</v>
      </c>
      <c r="BD72" s="38"/>
      <c r="BE72" s="38"/>
      <c r="BF72" s="38"/>
      <c r="BG72" s="38"/>
      <c r="BH72" s="38" t="s">
        <v>1430</v>
      </c>
      <c r="BI72" s="38">
        <v>396</v>
      </c>
      <c r="BJ72" s="38" t="s">
        <v>1431</v>
      </c>
      <c r="BK72" s="38">
        <v>99</v>
      </c>
      <c r="BL72" s="38"/>
      <c r="BM72" s="38"/>
      <c r="BN72" s="38"/>
      <c r="BO72" s="38"/>
      <c r="BP72" s="38" t="s">
        <v>185</v>
      </c>
      <c r="BQ72" s="38">
        <v>0</v>
      </c>
      <c r="BR72" s="38" t="s">
        <v>1432</v>
      </c>
      <c r="BS72" s="38">
        <v>38844</v>
      </c>
      <c r="BT72" s="53"/>
      <c r="BU72" s="39">
        <v>11</v>
      </c>
      <c r="BV72" s="40">
        <v>7</v>
      </c>
      <c r="BW72" s="39">
        <v>18</v>
      </c>
      <c r="BX72" s="41">
        <v>0.61111111111111116</v>
      </c>
      <c r="BY72" s="45">
        <v>0</v>
      </c>
      <c r="BZ72" s="45">
        <v>1</v>
      </c>
      <c r="CA72" s="34">
        <v>1</v>
      </c>
      <c r="CB72" s="45">
        <v>11</v>
      </c>
      <c r="CC72" s="46">
        <v>6</v>
      </c>
      <c r="CD72" s="34">
        <v>17</v>
      </c>
      <c r="CE72" s="43">
        <v>5.5555555555555552E-2</v>
      </c>
      <c r="CF72" s="44">
        <v>4</v>
      </c>
      <c r="CG72" s="44">
        <v>14</v>
      </c>
      <c r="CH72" s="43">
        <v>0.22222222222222221</v>
      </c>
      <c r="CI72" s="44">
        <v>6</v>
      </c>
      <c r="CJ72" s="44">
        <v>4</v>
      </c>
      <c r="CK72" s="44">
        <v>0</v>
      </c>
      <c r="CL72" s="44">
        <v>0</v>
      </c>
      <c r="CM72" s="44">
        <v>0</v>
      </c>
      <c r="CN72" s="44">
        <v>0</v>
      </c>
      <c r="CO72" s="44">
        <v>0</v>
      </c>
      <c r="CP72" s="44">
        <v>0</v>
      </c>
      <c r="CQ72" s="44">
        <v>0</v>
      </c>
      <c r="CR72" s="44">
        <v>0</v>
      </c>
      <c r="CS72" s="44">
        <v>1</v>
      </c>
      <c r="CT72" s="44">
        <v>0</v>
      </c>
      <c r="CU72" s="45">
        <v>1373</v>
      </c>
      <c r="CV72" s="45">
        <v>1327</v>
      </c>
      <c r="CW72" s="45">
        <v>1444</v>
      </c>
      <c r="CX72" s="34">
        <v>40</v>
      </c>
      <c r="CY72" s="45">
        <v>40</v>
      </c>
      <c r="CZ72" s="34">
        <v>40</v>
      </c>
      <c r="DA72" s="47"/>
      <c r="DB72" s="105" t="s">
        <v>218</v>
      </c>
      <c r="DC72" s="105">
        <v>179433</v>
      </c>
      <c r="DD72" s="106">
        <v>179433</v>
      </c>
      <c r="DE72" s="105">
        <v>-223187</v>
      </c>
      <c r="DF72" s="107">
        <v>4380</v>
      </c>
      <c r="DG72" s="108"/>
      <c r="DH72" s="108">
        <v>178697</v>
      </c>
      <c r="DI72" s="108"/>
      <c r="DJ72" s="108">
        <v>12150</v>
      </c>
      <c r="DK72" s="108"/>
      <c r="DL72" s="53" t="s">
        <v>1433</v>
      </c>
      <c r="DM72" s="108">
        <v>4000</v>
      </c>
      <c r="DN72" s="109">
        <v>194847</v>
      </c>
      <c r="DO72" s="53"/>
      <c r="DP72" s="110"/>
      <c r="DQ72" s="53"/>
      <c r="DR72" s="110"/>
      <c r="DS72" s="110">
        <v>18856</v>
      </c>
      <c r="DT72" s="53"/>
      <c r="DU72" s="110">
        <v>17776</v>
      </c>
      <c r="DV72" s="111">
        <v>231479</v>
      </c>
      <c r="DW72" s="122"/>
      <c r="DX72" s="105">
        <v>0</v>
      </c>
      <c r="DY72" s="105">
        <v>402620</v>
      </c>
      <c r="DZ72" s="105">
        <v>3912</v>
      </c>
      <c r="EA72" s="105">
        <v>268819</v>
      </c>
      <c r="EB72" s="48">
        <v>0.66748630119150809</v>
      </c>
      <c r="EC72" s="103"/>
      <c r="ED72" s="53"/>
      <c r="EE72" s="108"/>
      <c r="EF72" s="53"/>
      <c r="EG72" s="108"/>
      <c r="EH72" s="53"/>
      <c r="EI72" s="108"/>
      <c r="EJ72" s="53"/>
      <c r="EK72" s="108"/>
      <c r="EL72" s="53"/>
      <c r="EM72" s="108"/>
      <c r="EN72" s="108">
        <v>0</v>
      </c>
      <c r="EO72" s="112"/>
      <c r="EP72" s="49"/>
      <c r="EQ72" s="35"/>
      <c r="ER72" s="49"/>
      <c r="ES72" s="49" t="s">
        <v>212</v>
      </c>
      <c r="ET72" s="35">
        <v>6</v>
      </c>
      <c r="EU72" s="51" t="s">
        <v>1434</v>
      </c>
      <c r="EV72" s="49" t="s">
        <v>1435</v>
      </c>
      <c r="EW72" s="35">
        <v>3</v>
      </c>
      <c r="EX72" s="51" t="s">
        <v>1436</v>
      </c>
      <c r="EY72" s="49"/>
      <c r="EZ72" s="35"/>
      <c r="FA72" s="51" t="s">
        <v>1437</v>
      </c>
      <c r="FB72" s="51"/>
      <c r="FC72" s="49"/>
      <c r="FD72" s="35"/>
      <c r="FE72" s="51"/>
      <c r="FF72" s="113"/>
      <c r="FG72" s="114" t="s">
        <v>218</v>
      </c>
      <c r="FH72" s="110"/>
      <c r="FI72" s="110"/>
      <c r="FJ72" s="110"/>
      <c r="FK72" s="110"/>
      <c r="FL72" s="53"/>
      <c r="FM72" s="53"/>
      <c r="FN72" s="114" t="s">
        <v>218</v>
      </c>
      <c r="FO72" s="110"/>
      <c r="FP72" s="110"/>
      <c r="FQ72" s="110"/>
      <c r="FR72" s="110"/>
      <c r="FS72" s="53"/>
      <c r="FT72" s="53"/>
      <c r="FU72" s="114"/>
      <c r="FV72" s="110"/>
      <c r="FW72" s="110"/>
      <c r="FX72" s="110"/>
      <c r="FY72" s="110"/>
      <c r="FZ72" s="53"/>
      <c r="GA72" s="53"/>
      <c r="GB72" s="114"/>
      <c r="GC72" s="110"/>
      <c r="GD72" s="110"/>
      <c r="GE72" s="110"/>
      <c r="GF72" s="110"/>
      <c r="GG72" s="53"/>
      <c r="GH72" s="53"/>
      <c r="GI72" s="114"/>
      <c r="GJ72" s="110"/>
      <c r="GK72" s="110"/>
      <c r="GL72" s="110"/>
      <c r="GM72" s="110"/>
      <c r="GN72" s="53"/>
      <c r="GO72" s="53"/>
      <c r="GP72" s="114"/>
      <c r="GQ72" s="110"/>
      <c r="GR72" s="110"/>
      <c r="GS72" s="110"/>
      <c r="GT72" s="110"/>
      <c r="GU72" s="53"/>
      <c r="GV72" s="53"/>
      <c r="GW72" s="114"/>
      <c r="GX72" s="53"/>
      <c r="GY72" s="110"/>
      <c r="GZ72" s="53"/>
      <c r="HA72" s="53"/>
      <c r="HB72" s="53"/>
      <c r="HC72" s="53"/>
      <c r="HD72" s="114"/>
      <c r="HE72" s="110"/>
      <c r="HF72" s="53"/>
      <c r="HG72" s="53"/>
      <c r="HH72" s="53"/>
      <c r="HI72" s="53"/>
      <c r="HJ72" s="53"/>
      <c r="HK72" s="114"/>
      <c r="HL72" s="110"/>
      <c r="HM72" s="53"/>
      <c r="HN72" s="53"/>
      <c r="HO72" s="53"/>
      <c r="HP72" s="53"/>
      <c r="HQ72" s="53"/>
      <c r="HR72" s="114"/>
      <c r="HS72" s="110"/>
      <c r="HT72" s="53"/>
      <c r="HU72" s="53"/>
      <c r="HV72" s="53"/>
      <c r="HW72" s="53"/>
      <c r="HX72" s="53"/>
      <c r="HY72" s="114"/>
      <c r="HZ72" s="110"/>
      <c r="IA72" s="53"/>
      <c r="IB72" s="53"/>
      <c r="IC72" s="53"/>
      <c r="ID72" s="53"/>
      <c r="IE72" s="115"/>
      <c r="IF72" s="116"/>
      <c r="IG72" s="117"/>
      <c r="IH72" s="117"/>
      <c r="II72" s="50"/>
    </row>
    <row r="73" spans="1:243" x14ac:dyDescent="0.3">
      <c r="A73" s="12">
        <v>72</v>
      </c>
      <c r="B73" s="7" t="s">
        <v>132</v>
      </c>
      <c r="C73" s="14" t="s">
        <v>138</v>
      </c>
      <c r="D73" s="12">
        <v>4</v>
      </c>
      <c r="E73" s="30">
        <v>1</v>
      </c>
      <c r="F73" s="57" t="s">
        <v>1409</v>
      </c>
      <c r="G73" s="31">
        <v>2</v>
      </c>
      <c r="H73" s="32">
        <v>501759</v>
      </c>
      <c r="I73" s="33" t="s">
        <v>879</v>
      </c>
      <c r="J73" s="53" t="s">
        <v>1410</v>
      </c>
      <c r="K73" s="31" t="s">
        <v>1411</v>
      </c>
      <c r="L73" s="31" t="s">
        <v>1412</v>
      </c>
      <c r="M73" s="33" t="s">
        <v>223</v>
      </c>
      <c r="N73" s="33">
        <v>7</v>
      </c>
      <c r="O73" s="33"/>
      <c r="P73" s="53" t="s">
        <v>1413</v>
      </c>
      <c r="Q73" s="53" t="s">
        <v>1414</v>
      </c>
      <c r="R73" s="33" t="s">
        <v>226</v>
      </c>
      <c r="S73" s="33">
        <v>9</v>
      </c>
      <c r="T73" s="53" t="s">
        <v>1415</v>
      </c>
      <c r="U73" s="34">
        <v>12</v>
      </c>
      <c r="V73" s="53"/>
      <c r="W73" s="53"/>
      <c r="X73" s="53"/>
      <c r="Y73" s="53"/>
      <c r="Z73" s="53"/>
      <c r="AA73" s="53"/>
      <c r="AB73" s="53"/>
      <c r="AC73" s="53"/>
      <c r="AD73" s="53" t="s">
        <v>185</v>
      </c>
      <c r="AE73" s="53"/>
      <c r="AF73" s="104"/>
      <c r="AG73" s="35">
        <v>1</v>
      </c>
      <c r="AH73" s="35"/>
      <c r="AI73" s="35"/>
      <c r="AJ73" s="35"/>
      <c r="AK73" s="35"/>
      <c r="AL73" s="35"/>
      <c r="AM73" s="35"/>
      <c r="AN73" s="35"/>
      <c r="AO73" s="35">
        <v>1</v>
      </c>
      <c r="AP73" s="36">
        <v>904</v>
      </c>
      <c r="AQ73" s="36">
        <v>20</v>
      </c>
      <c r="AR73" s="36">
        <v>924</v>
      </c>
      <c r="AS73" s="37">
        <v>0.97835497835497831</v>
      </c>
      <c r="AT73" s="38" t="s">
        <v>185</v>
      </c>
      <c r="AU73" s="38">
        <v>0</v>
      </c>
      <c r="AV73" s="38" t="s">
        <v>185</v>
      </c>
      <c r="AW73" s="38">
        <v>0</v>
      </c>
      <c r="AX73" s="38" t="s">
        <v>1416</v>
      </c>
      <c r="AY73" s="38">
        <v>224</v>
      </c>
      <c r="AZ73" s="38"/>
      <c r="BA73" s="38"/>
      <c r="BB73" s="38" t="s">
        <v>185</v>
      </c>
      <c r="BC73" s="38">
        <v>0</v>
      </c>
      <c r="BD73" s="38"/>
      <c r="BE73" s="38"/>
      <c r="BF73" s="38"/>
      <c r="BG73" s="38"/>
      <c r="BH73" s="38" t="s">
        <v>185</v>
      </c>
      <c r="BI73" s="38">
        <v>0</v>
      </c>
      <c r="BJ73" s="38" t="s">
        <v>1417</v>
      </c>
      <c r="BK73" s="38">
        <v>560</v>
      </c>
      <c r="BL73" s="38"/>
      <c r="BM73" s="38"/>
      <c r="BN73" s="38"/>
      <c r="BO73" s="38"/>
      <c r="BP73" s="38" t="s">
        <v>1417</v>
      </c>
      <c r="BQ73" s="38">
        <v>120</v>
      </c>
      <c r="BR73" s="38" t="s">
        <v>1418</v>
      </c>
      <c r="BS73" s="38">
        <v>20</v>
      </c>
      <c r="BT73" s="53"/>
      <c r="BU73" s="39">
        <v>6</v>
      </c>
      <c r="BV73" s="40">
        <v>6</v>
      </c>
      <c r="BW73" s="39">
        <v>12</v>
      </c>
      <c r="BX73" s="41">
        <v>0.5</v>
      </c>
      <c r="BY73" s="34">
        <v>1</v>
      </c>
      <c r="BZ73" s="45">
        <v>0</v>
      </c>
      <c r="CA73" s="34">
        <v>1</v>
      </c>
      <c r="CB73" s="34">
        <v>5</v>
      </c>
      <c r="CC73" s="46">
        <v>6</v>
      </c>
      <c r="CD73" s="34">
        <v>11</v>
      </c>
      <c r="CE73" s="43">
        <v>8.3333333333333329E-2</v>
      </c>
      <c r="CF73" s="44">
        <v>0</v>
      </c>
      <c r="CG73" s="44">
        <v>12</v>
      </c>
      <c r="CH73" s="43">
        <v>0</v>
      </c>
      <c r="CI73" s="44">
        <v>0</v>
      </c>
      <c r="CJ73" s="44">
        <v>1</v>
      </c>
      <c r="CK73" s="44">
        <v>0</v>
      </c>
      <c r="CL73" s="44">
        <v>0</v>
      </c>
      <c r="CM73" s="44">
        <v>0</v>
      </c>
      <c r="CN73" s="44">
        <v>0</v>
      </c>
      <c r="CO73" s="44">
        <v>0</v>
      </c>
      <c r="CP73" s="44">
        <v>0</v>
      </c>
      <c r="CQ73" s="44">
        <v>5</v>
      </c>
      <c r="CR73" s="44">
        <v>0</v>
      </c>
      <c r="CS73" s="44">
        <v>0</v>
      </c>
      <c r="CT73" s="44">
        <v>0</v>
      </c>
      <c r="CU73" s="45">
        <v>921</v>
      </c>
      <c r="CV73" s="45">
        <v>936</v>
      </c>
      <c r="CW73" s="45">
        <v>906</v>
      </c>
      <c r="CX73" s="34">
        <v>36</v>
      </c>
      <c r="CY73" s="45">
        <v>37</v>
      </c>
      <c r="CZ73" s="34">
        <v>35</v>
      </c>
      <c r="DA73" s="47"/>
      <c r="DB73" s="105"/>
      <c r="DC73" s="105">
        <v>119726</v>
      </c>
      <c r="DD73" s="106">
        <v>119726</v>
      </c>
      <c r="DE73" s="105">
        <v>-133942</v>
      </c>
      <c r="DF73" s="107">
        <v>889</v>
      </c>
      <c r="DG73" s="108"/>
      <c r="DH73" s="108">
        <v>115880</v>
      </c>
      <c r="DI73" s="108"/>
      <c r="DJ73" s="108">
        <v>12150</v>
      </c>
      <c r="DK73" s="108"/>
      <c r="DL73" s="53"/>
      <c r="DM73" s="108"/>
      <c r="DN73" s="109">
        <v>128030</v>
      </c>
      <c r="DO73" s="53"/>
      <c r="DP73" s="110"/>
      <c r="DQ73" s="53"/>
      <c r="DR73" s="110"/>
      <c r="DS73" s="139">
        <v>0</v>
      </c>
      <c r="DT73" s="53"/>
      <c r="DU73" s="139">
        <v>7833</v>
      </c>
      <c r="DV73" s="111">
        <v>135863</v>
      </c>
      <c r="DW73" s="122"/>
      <c r="DX73" s="105">
        <v>197111</v>
      </c>
      <c r="DY73" s="105">
        <v>94233</v>
      </c>
      <c r="DZ73" s="105">
        <v>921</v>
      </c>
      <c r="EA73" s="105">
        <v>113594</v>
      </c>
      <c r="EB73" s="48">
        <v>1.0539817243868514</v>
      </c>
      <c r="EC73" s="103"/>
      <c r="ED73" s="135" t="s">
        <v>1419</v>
      </c>
      <c r="EE73" s="137">
        <v>1000</v>
      </c>
      <c r="EF73" s="135" t="s">
        <v>1420</v>
      </c>
      <c r="EG73" s="137">
        <v>956</v>
      </c>
      <c r="EH73" s="53"/>
      <c r="EI73" s="108"/>
      <c r="EJ73" s="53"/>
      <c r="EK73" s="108"/>
      <c r="EL73" s="53"/>
      <c r="EM73" s="108"/>
      <c r="EN73" s="108">
        <v>1956</v>
      </c>
      <c r="EO73" s="112"/>
      <c r="EP73" s="49"/>
      <c r="EQ73" s="35"/>
      <c r="ER73" s="49"/>
      <c r="ES73" s="49" t="s">
        <v>235</v>
      </c>
      <c r="ET73" s="35">
        <v>2</v>
      </c>
      <c r="EU73" s="51" t="s">
        <v>1421</v>
      </c>
      <c r="EV73" s="49"/>
      <c r="EW73" s="35"/>
      <c r="EX73" s="51"/>
      <c r="EY73" s="49"/>
      <c r="EZ73" s="35"/>
      <c r="FA73" s="51"/>
      <c r="FB73" s="51"/>
      <c r="FC73" s="49"/>
      <c r="FD73" s="35"/>
      <c r="FE73" s="51"/>
      <c r="FF73" s="113"/>
      <c r="FG73" s="114"/>
      <c r="FH73" s="110"/>
      <c r="FI73" s="110"/>
      <c r="FJ73" s="110"/>
      <c r="FK73" s="110"/>
      <c r="FL73" s="53"/>
      <c r="FM73" s="53"/>
      <c r="FN73" s="114"/>
      <c r="FO73" s="110"/>
      <c r="FP73" s="110"/>
      <c r="FQ73" s="110"/>
      <c r="FR73" s="110"/>
      <c r="FS73" s="53"/>
      <c r="FT73" s="53"/>
      <c r="FU73" s="114"/>
      <c r="FV73" s="110"/>
      <c r="FW73" s="110"/>
      <c r="FX73" s="110"/>
      <c r="FY73" s="110"/>
      <c r="FZ73" s="53"/>
      <c r="GA73" s="53"/>
      <c r="GB73" s="114"/>
      <c r="GC73" s="110"/>
      <c r="GD73" s="110"/>
      <c r="GE73" s="110"/>
      <c r="GF73" s="110"/>
      <c r="GG73" s="53"/>
      <c r="GH73" s="53"/>
      <c r="GI73" s="114"/>
      <c r="GJ73" s="110"/>
      <c r="GK73" s="110"/>
      <c r="GL73" s="110"/>
      <c r="GM73" s="110"/>
      <c r="GN73" s="53"/>
      <c r="GO73" s="53"/>
      <c r="GP73" s="114"/>
      <c r="GQ73" s="110"/>
      <c r="GR73" s="110"/>
      <c r="GS73" s="110"/>
      <c r="GT73" s="110"/>
      <c r="GU73" s="53"/>
      <c r="GV73" s="53"/>
      <c r="GW73" s="114"/>
      <c r="GX73" s="53"/>
      <c r="GY73" s="110"/>
      <c r="GZ73" s="53"/>
      <c r="HA73" s="53"/>
      <c r="HB73" s="53"/>
      <c r="HC73" s="53"/>
      <c r="HD73" s="114"/>
      <c r="HE73" s="110"/>
      <c r="HF73" s="53"/>
      <c r="HG73" s="53"/>
      <c r="HH73" s="53"/>
      <c r="HI73" s="53"/>
      <c r="HJ73" s="53"/>
      <c r="HK73" s="114"/>
      <c r="HL73" s="110"/>
      <c r="HM73" s="53"/>
      <c r="HN73" s="53"/>
      <c r="HO73" s="53"/>
      <c r="HP73" s="53"/>
      <c r="HQ73" s="53"/>
      <c r="HR73" s="114"/>
      <c r="HS73" s="110"/>
      <c r="HT73" s="53"/>
      <c r="HU73" s="53"/>
      <c r="HV73" s="53"/>
      <c r="HW73" s="53"/>
      <c r="HX73" s="53"/>
      <c r="HY73" s="114"/>
      <c r="HZ73" s="110"/>
      <c r="IA73" s="53"/>
      <c r="IB73" s="53"/>
      <c r="IC73" s="53"/>
      <c r="ID73" s="53"/>
      <c r="IE73" s="115"/>
      <c r="IF73" s="116"/>
      <c r="IG73" s="117"/>
      <c r="IH73" s="117"/>
      <c r="II73" s="50"/>
    </row>
    <row r="74" spans="1:243" x14ac:dyDescent="0.3">
      <c r="A74" s="12">
        <v>73</v>
      </c>
      <c r="B74" s="7" t="s">
        <v>133</v>
      </c>
      <c r="C74" s="4" t="s">
        <v>139</v>
      </c>
      <c r="D74" s="12">
        <v>7</v>
      </c>
      <c r="E74" s="30">
        <v>1</v>
      </c>
      <c r="F74" s="31" t="s">
        <v>1438</v>
      </c>
      <c r="G74" s="31">
        <v>1</v>
      </c>
      <c r="H74" s="32"/>
      <c r="I74" s="33" t="s">
        <v>981</v>
      </c>
      <c r="J74" s="53" t="s">
        <v>1439</v>
      </c>
      <c r="K74" s="31" t="s">
        <v>1440</v>
      </c>
      <c r="L74" s="31" t="s">
        <v>1441</v>
      </c>
      <c r="M74" s="33" t="s">
        <v>203</v>
      </c>
      <c r="N74" s="33">
        <v>1</v>
      </c>
      <c r="O74" s="33"/>
      <c r="P74" s="53" t="s">
        <v>781</v>
      </c>
      <c r="Q74" s="53" t="s">
        <v>385</v>
      </c>
      <c r="R74" s="33" t="s">
        <v>577</v>
      </c>
      <c r="S74" s="33">
        <v>5</v>
      </c>
      <c r="T74" s="53" t="s">
        <v>1442</v>
      </c>
      <c r="U74" s="34">
        <v>12</v>
      </c>
      <c r="V74" s="53" t="s">
        <v>185</v>
      </c>
      <c r="W74" s="53" t="s">
        <v>185</v>
      </c>
      <c r="X74" s="53" t="s">
        <v>185</v>
      </c>
      <c r="Y74" s="53" t="s">
        <v>185</v>
      </c>
      <c r="Z74" s="53" t="s">
        <v>185</v>
      </c>
      <c r="AA74" s="53" t="s">
        <v>185</v>
      </c>
      <c r="AB74" s="53" t="s">
        <v>185</v>
      </c>
      <c r="AC74" s="53" t="s">
        <v>185</v>
      </c>
      <c r="AD74" s="53" t="s">
        <v>185</v>
      </c>
      <c r="AE74" s="53" t="s">
        <v>185</v>
      </c>
      <c r="AF74" s="104"/>
      <c r="AG74" s="35"/>
      <c r="AH74" s="35"/>
      <c r="AI74" s="35"/>
      <c r="AJ74" s="35"/>
      <c r="AK74" s="35"/>
      <c r="AL74" s="35">
        <v>1</v>
      </c>
      <c r="AM74" s="35"/>
      <c r="AN74" s="35"/>
      <c r="AO74" s="35"/>
      <c r="AP74" s="36">
        <v>12543</v>
      </c>
      <c r="AQ74" s="36">
        <v>15310</v>
      </c>
      <c r="AR74" s="36">
        <v>27853</v>
      </c>
      <c r="AS74" s="37">
        <v>0.45032851039385347</v>
      </c>
      <c r="AT74" s="38" t="s">
        <v>1443</v>
      </c>
      <c r="AU74" s="38">
        <v>12543</v>
      </c>
      <c r="AV74" s="38" t="s">
        <v>185</v>
      </c>
      <c r="AW74" s="38">
        <v>0</v>
      </c>
      <c r="AX74" s="38" t="s">
        <v>185</v>
      </c>
      <c r="AY74" s="38">
        <v>0</v>
      </c>
      <c r="AZ74" s="38"/>
      <c r="BA74" s="38"/>
      <c r="BB74" s="38" t="s">
        <v>185</v>
      </c>
      <c r="BC74" s="38">
        <v>0</v>
      </c>
      <c r="BD74" s="38"/>
      <c r="BE74" s="38"/>
      <c r="BF74" s="38"/>
      <c r="BG74" s="38"/>
      <c r="BH74" s="38" t="s">
        <v>185</v>
      </c>
      <c r="BI74" s="38">
        <v>0</v>
      </c>
      <c r="BJ74" s="38" t="s">
        <v>185</v>
      </c>
      <c r="BK74" s="38">
        <v>0</v>
      </c>
      <c r="BL74" s="38"/>
      <c r="BM74" s="38"/>
      <c r="BN74" s="38"/>
      <c r="BO74" s="38"/>
      <c r="BP74" s="38" t="s">
        <v>185</v>
      </c>
      <c r="BQ74" s="38">
        <v>0</v>
      </c>
      <c r="BR74" s="38" t="s">
        <v>1444</v>
      </c>
      <c r="BS74" s="38">
        <v>15310</v>
      </c>
      <c r="BT74" s="53"/>
      <c r="BU74" s="39">
        <v>6</v>
      </c>
      <c r="BV74" s="40">
        <v>6</v>
      </c>
      <c r="BW74" s="39">
        <v>12</v>
      </c>
      <c r="BX74" s="41">
        <v>0.5</v>
      </c>
      <c r="BY74" s="34">
        <v>0</v>
      </c>
      <c r="BZ74" s="45">
        <v>2</v>
      </c>
      <c r="CA74" s="34">
        <v>2</v>
      </c>
      <c r="CB74" s="34">
        <v>6</v>
      </c>
      <c r="CC74" s="46">
        <v>4</v>
      </c>
      <c r="CD74" s="34">
        <v>10</v>
      </c>
      <c r="CE74" s="43">
        <v>0.16666666666666666</v>
      </c>
      <c r="CF74" s="44">
        <v>12</v>
      </c>
      <c r="CG74" s="44">
        <v>0</v>
      </c>
      <c r="CH74" s="43">
        <v>1</v>
      </c>
      <c r="CI74" s="44">
        <v>3</v>
      </c>
      <c r="CJ74" s="44">
        <v>0</v>
      </c>
      <c r="CK74" s="44">
        <v>0</v>
      </c>
      <c r="CL74" s="44">
        <v>0</v>
      </c>
      <c r="CM74" s="44">
        <v>0</v>
      </c>
      <c r="CN74" s="44">
        <v>0</v>
      </c>
      <c r="CO74" s="44">
        <v>0</v>
      </c>
      <c r="CP74" s="44">
        <v>0</v>
      </c>
      <c r="CQ74" s="44">
        <v>0</v>
      </c>
      <c r="CR74" s="44">
        <v>0</v>
      </c>
      <c r="CS74" s="44">
        <v>3</v>
      </c>
      <c r="CT74" s="44">
        <v>0</v>
      </c>
      <c r="CU74" s="45">
        <v>1033</v>
      </c>
      <c r="CV74" s="45">
        <v>980</v>
      </c>
      <c r="CW74" s="45">
        <v>1087</v>
      </c>
      <c r="CX74" s="34">
        <v>40</v>
      </c>
      <c r="CY74" s="45">
        <v>40</v>
      </c>
      <c r="CZ74" s="34">
        <v>40</v>
      </c>
      <c r="DA74" s="47"/>
      <c r="DB74" s="105">
        <v>101779</v>
      </c>
      <c r="DC74" s="105">
        <v>96344</v>
      </c>
      <c r="DD74" s="106">
        <v>198123</v>
      </c>
      <c r="DE74" s="105">
        <v>-94098</v>
      </c>
      <c r="DF74" s="107">
        <v>17497</v>
      </c>
      <c r="DG74" s="108"/>
      <c r="DH74" s="108">
        <v>83744</v>
      </c>
      <c r="DI74" s="108"/>
      <c r="DJ74" s="108">
        <v>20000</v>
      </c>
      <c r="DK74" s="108">
        <v>7536</v>
      </c>
      <c r="DL74" s="53"/>
      <c r="DM74" s="108"/>
      <c r="DN74" s="109">
        <v>111280</v>
      </c>
      <c r="DO74" s="53"/>
      <c r="DP74" s="110"/>
      <c r="DQ74" s="53"/>
      <c r="DR74" s="110"/>
      <c r="DS74" s="110"/>
      <c r="DT74" s="53" t="s">
        <v>905</v>
      </c>
      <c r="DU74" s="110">
        <v>315</v>
      </c>
      <c r="DV74" s="111">
        <v>111595</v>
      </c>
      <c r="DW74" s="122"/>
      <c r="DX74" s="105">
        <v>0</v>
      </c>
      <c r="DY74" s="105">
        <v>292220</v>
      </c>
      <c r="DZ74" s="105">
        <v>0</v>
      </c>
      <c r="EA74" s="105">
        <v>112012</v>
      </c>
      <c r="EB74" s="48">
        <v>1.7687658465164446</v>
      </c>
      <c r="EC74" s="103"/>
      <c r="ED74" s="53" t="s">
        <v>1445</v>
      </c>
      <c r="EE74" s="108">
        <v>20081</v>
      </c>
      <c r="EF74" s="53" t="s">
        <v>1446</v>
      </c>
      <c r="EG74" s="108">
        <v>10378</v>
      </c>
      <c r="EH74" s="53"/>
      <c r="EI74" s="108"/>
      <c r="EJ74" s="53"/>
      <c r="EK74" s="108"/>
      <c r="EL74" s="53"/>
      <c r="EM74" s="108"/>
      <c r="EN74" s="108">
        <v>30459</v>
      </c>
      <c r="EO74" s="112"/>
      <c r="EP74" s="51" t="s">
        <v>1447</v>
      </c>
      <c r="EQ74" s="35">
        <v>1</v>
      </c>
      <c r="ER74" s="49" t="s">
        <v>1448</v>
      </c>
      <c r="ES74" s="49" t="s">
        <v>1447</v>
      </c>
      <c r="ET74" s="35">
        <v>12</v>
      </c>
      <c r="EU74" s="51" t="s">
        <v>1449</v>
      </c>
      <c r="EV74" s="49" t="s">
        <v>296</v>
      </c>
      <c r="EW74" s="35">
        <v>96</v>
      </c>
      <c r="EX74" s="51" t="s">
        <v>1450</v>
      </c>
      <c r="EY74" s="49"/>
      <c r="EZ74" s="35"/>
      <c r="FA74" s="51"/>
      <c r="FB74" s="51"/>
      <c r="FC74" s="49"/>
      <c r="FD74" s="35"/>
      <c r="FE74" s="51"/>
      <c r="FF74" s="113"/>
      <c r="FG74" s="114" t="s">
        <v>1451</v>
      </c>
      <c r="FH74" s="110"/>
      <c r="FI74" s="110"/>
      <c r="FJ74" s="110">
        <v>10000</v>
      </c>
      <c r="FK74" s="110"/>
      <c r="FL74" s="53"/>
      <c r="FM74" s="53"/>
      <c r="FN74" s="114"/>
      <c r="FO74" s="110"/>
      <c r="FP74" s="110"/>
      <c r="FQ74" s="110"/>
      <c r="FR74" s="110"/>
      <c r="FS74" s="53"/>
      <c r="FT74" s="53"/>
      <c r="FU74" s="114"/>
      <c r="FV74" s="110"/>
      <c r="FW74" s="110"/>
      <c r="FX74" s="110"/>
      <c r="FY74" s="110"/>
      <c r="FZ74" s="53"/>
      <c r="GA74" s="53"/>
      <c r="GB74" s="114"/>
      <c r="GC74" s="110"/>
      <c r="GD74" s="110"/>
      <c r="GE74" s="110"/>
      <c r="GF74" s="110"/>
      <c r="GG74" s="53"/>
      <c r="GH74" s="53"/>
      <c r="GI74" s="114"/>
      <c r="GJ74" s="110"/>
      <c r="GK74" s="110"/>
      <c r="GL74" s="110"/>
      <c r="GM74" s="110"/>
      <c r="GN74" s="53"/>
      <c r="GO74" s="53"/>
      <c r="GP74" s="114"/>
      <c r="GQ74" s="110"/>
      <c r="GR74" s="110"/>
      <c r="GS74" s="110"/>
      <c r="GT74" s="110"/>
      <c r="GU74" s="53"/>
      <c r="GV74" s="53"/>
      <c r="GW74" s="114" t="s">
        <v>1452</v>
      </c>
      <c r="GX74" s="53"/>
      <c r="GY74" s="110"/>
      <c r="GZ74" s="53">
        <v>15000</v>
      </c>
      <c r="HA74" s="53"/>
      <c r="HB74" s="53"/>
      <c r="HC74" s="53"/>
      <c r="HD74" s="114" t="s">
        <v>1453</v>
      </c>
      <c r="HE74" s="110"/>
      <c r="HF74" s="53"/>
      <c r="HG74" s="53">
        <v>3500</v>
      </c>
      <c r="HH74" s="53"/>
      <c r="HI74" s="53"/>
      <c r="HJ74" s="53"/>
      <c r="HK74" s="114"/>
      <c r="HL74" s="110"/>
      <c r="HM74" s="53"/>
      <c r="HN74" s="53"/>
      <c r="HO74" s="53"/>
      <c r="HP74" s="53"/>
      <c r="HQ74" s="53"/>
      <c r="HR74" s="114"/>
      <c r="HS74" s="110"/>
      <c r="HT74" s="53"/>
      <c r="HU74" s="53"/>
      <c r="HV74" s="53"/>
      <c r="HW74" s="53"/>
      <c r="HX74" s="53"/>
      <c r="HY74" s="114"/>
      <c r="HZ74" s="110"/>
      <c r="IA74" s="53"/>
      <c r="IB74" s="53"/>
      <c r="IC74" s="53"/>
      <c r="ID74" s="53"/>
      <c r="IE74" s="115"/>
      <c r="IF74" s="116"/>
      <c r="IG74" s="117"/>
      <c r="IH74" s="117"/>
      <c r="II74" s="50"/>
    </row>
    <row r="75" spans="1:243" x14ac:dyDescent="0.3">
      <c r="A75" s="12">
        <v>74</v>
      </c>
      <c r="B75" s="7" t="s">
        <v>134</v>
      </c>
      <c r="C75" s="14" t="s">
        <v>140</v>
      </c>
      <c r="D75" s="12">
        <v>3</v>
      </c>
      <c r="E75" s="30">
        <v>1</v>
      </c>
      <c r="F75" s="31" t="s">
        <v>1454</v>
      </c>
      <c r="G75" s="31">
        <v>1</v>
      </c>
      <c r="H75" s="32"/>
      <c r="I75" s="33" t="s">
        <v>981</v>
      </c>
      <c r="J75" s="53" t="s">
        <v>1455</v>
      </c>
      <c r="K75" s="31" t="s">
        <v>1456</v>
      </c>
      <c r="L75" s="31" t="s">
        <v>1457</v>
      </c>
      <c r="M75" s="33" t="s">
        <v>203</v>
      </c>
      <c r="N75" s="33">
        <v>1</v>
      </c>
      <c r="O75" s="33"/>
      <c r="P75" s="53" t="s">
        <v>1458</v>
      </c>
      <c r="Q75" s="53" t="s">
        <v>1459</v>
      </c>
      <c r="R75" s="33" t="s">
        <v>268</v>
      </c>
      <c r="S75" s="33">
        <v>5</v>
      </c>
      <c r="T75" s="53" t="s">
        <v>1460</v>
      </c>
      <c r="U75" s="34">
        <v>6</v>
      </c>
      <c r="V75" s="53" t="s">
        <v>1454</v>
      </c>
      <c r="W75" s="53">
        <v>100</v>
      </c>
      <c r="X75" s="53" t="s">
        <v>185</v>
      </c>
      <c r="Y75" s="53" t="s">
        <v>185</v>
      </c>
      <c r="Z75" s="53" t="s">
        <v>185</v>
      </c>
      <c r="AA75" s="53" t="s">
        <v>185</v>
      </c>
      <c r="AB75" s="53" t="s">
        <v>185</v>
      </c>
      <c r="AC75" s="53" t="s">
        <v>185</v>
      </c>
      <c r="AD75" s="53" t="s">
        <v>185</v>
      </c>
      <c r="AE75" s="53" t="s">
        <v>185</v>
      </c>
      <c r="AF75" s="104">
        <v>100</v>
      </c>
      <c r="AG75" s="35">
        <v>1</v>
      </c>
      <c r="AH75" s="35"/>
      <c r="AI75" s="35"/>
      <c r="AJ75" s="35"/>
      <c r="AK75" s="35"/>
      <c r="AL75" s="35">
        <v>1</v>
      </c>
      <c r="AM75" s="35"/>
      <c r="AN75" s="35"/>
      <c r="AO75" s="35"/>
      <c r="AP75" s="36">
        <v>2170</v>
      </c>
      <c r="AQ75" s="83">
        <v>1480</v>
      </c>
      <c r="AR75" s="36">
        <v>3650</v>
      </c>
      <c r="AS75" s="37">
        <v>0.59452054794520548</v>
      </c>
      <c r="AT75" s="38" t="s">
        <v>1461</v>
      </c>
      <c r="AU75" s="38">
        <v>770</v>
      </c>
      <c r="AV75" s="38" t="s">
        <v>185</v>
      </c>
      <c r="AW75" s="38">
        <v>0</v>
      </c>
      <c r="AX75" s="38" t="s">
        <v>1462</v>
      </c>
      <c r="AY75" s="38">
        <v>1400</v>
      </c>
      <c r="AZ75" s="38"/>
      <c r="BA75" s="38"/>
      <c r="BB75" s="38" t="s">
        <v>185</v>
      </c>
      <c r="BC75" s="38">
        <v>0</v>
      </c>
      <c r="BD75" s="38"/>
      <c r="BE75" s="38"/>
      <c r="BF75" s="38"/>
      <c r="BG75" s="38"/>
      <c r="BH75" s="38" t="s">
        <v>185</v>
      </c>
      <c r="BI75" s="38">
        <v>0</v>
      </c>
      <c r="BJ75" s="38" t="s">
        <v>185</v>
      </c>
      <c r="BK75" s="38">
        <v>0</v>
      </c>
      <c r="BL75" s="38"/>
      <c r="BM75" s="38"/>
      <c r="BN75" s="38"/>
      <c r="BO75" s="38"/>
      <c r="BP75" s="38" t="s">
        <v>185</v>
      </c>
      <c r="BQ75" s="38">
        <v>0</v>
      </c>
      <c r="BR75" s="38" t="s">
        <v>1463</v>
      </c>
      <c r="BS75" s="84">
        <v>1480</v>
      </c>
      <c r="BT75" s="53"/>
      <c r="BU75" s="39">
        <v>2</v>
      </c>
      <c r="BV75" s="40">
        <v>4</v>
      </c>
      <c r="BW75" s="39">
        <v>6</v>
      </c>
      <c r="BX75" s="41">
        <v>0.33333333333333331</v>
      </c>
      <c r="BY75" s="34">
        <v>0</v>
      </c>
      <c r="BZ75" s="45">
        <v>4</v>
      </c>
      <c r="CA75" s="34">
        <v>4</v>
      </c>
      <c r="CB75" s="34">
        <v>2</v>
      </c>
      <c r="CC75" s="46">
        <v>0</v>
      </c>
      <c r="CD75" s="34">
        <v>2</v>
      </c>
      <c r="CE75" s="43">
        <v>0.66666666666666663</v>
      </c>
      <c r="CF75" s="44">
        <v>6</v>
      </c>
      <c r="CG75" s="44">
        <v>0</v>
      </c>
      <c r="CH75" s="43">
        <v>1</v>
      </c>
      <c r="CI75" s="44">
        <v>0</v>
      </c>
      <c r="CJ75" s="44">
        <v>0</v>
      </c>
      <c r="CK75" s="44">
        <v>0</v>
      </c>
      <c r="CL75" s="44">
        <v>0</v>
      </c>
      <c r="CM75" s="44">
        <v>0</v>
      </c>
      <c r="CN75" s="44">
        <v>0</v>
      </c>
      <c r="CO75" s="44">
        <v>0</v>
      </c>
      <c r="CP75" s="44">
        <v>0</v>
      </c>
      <c r="CQ75" s="44">
        <v>0</v>
      </c>
      <c r="CR75" s="44">
        <v>0</v>
      </c>
      <c r="CS75" s="44">
        <v>2</v>
      </c>
      <c r="CT75" s="44">
        <v>0</v>
      </c>
      <c r="CU75" s="45">
        <v>1294</v>
      </c>
      <c r="CV75" s="45">
        <v>1278</v>
      </c>
      <c r="CW75" s="45">
        <v>1302</v>
      </c>
      <c r="CX75" s="34">
        <v>40</v>
      </c>
      <c r="CY75" s="45">
        <v>40</v>
      </c>
      <c r="CZ75" s="34">
        <v>40</v>
      </c>
      <c r="DA75" s="47"/>
      <c r="DB75" s="105">
        <v>80096</v>
      </c>
      <c r="DC75" s="105">
        <v>103000</v>
      </c>
      <c r="DD75" s="106">
        <v>183096</v>
      </c>
      <c r="DE75" s="105">
        <v>-194413</v>
      </c>
      <c r="DF75" s="107">
        <v>-34821</v>
      </c>
      <c r="DG75" s="108"/>
      <c r="DH75" s="108">
        <v>39270</v>
      </c>
      <c r="DI75" s="108"/>
      <c r="DJ75" s="108">
        <v>20000</v>
      </c>
      <c r="DK75" s="108"/>
      <c r="DL75" s="53" t="s">
        <v>1464</v>
      </c>
      <c r="DM75" s="108">
        <v>2400</v>
      </c>
      <c r="DN75" s="109">
        <v>61670</v>
      </c>
      <c r="DO75" s="53"/>
      <c r="DP75" s="110"/>
      <c r="DQ75" s="53"/>
      <c r="DR75" s="110"/>
      <c r="DS75" s="110">
        <v>98902</v>
      </c>
      <c r="DT75" s="53" t="s">
        <v>1465</v>
      </c>
      <c r="DU75" s="110">
        <v>31</v>
      </c>
      <c r="DV75" s="111">
        <v>160603</v>
      </c>
      <c r="DW75" s="122"/>
      <c r="DX75" s="105">
        <v>0</v>
      </c>
      <c r="DY75" s="105">
        <v>377509</v>
      </c>
      <c r="DZ75" s="105">
        <v>1012</v>
      </c>
      <c r="EA75" s="105">
        <v>105817</v>
      </c>
      <c r="EB75" s="48">
        <v>1.7303079845393463</v>
      </c>
      <c r="EC75" s="103"/>
      <c r="ED75" s="53"/>
      <c r="EE75" s="108"/>
      <c r="EF75" s="53"/>
      <c r="EG75" s="108"/>
      <c r="EH75" s="53"/>
      <c r="EI75" s="108"/>
      <c r="EJ75" s="53"/>
      <c r="EK75" s="108"/>
      <c r="EL75" s="53"/>
      <c r="EM75" s="108"/>
      <c r="EN75" s="108">
        <v>0</v>
      </c>
      <c r="EO75" s="112"/>
      <c r="EP75" s="51" t="s">
        <v>1466</v>
      </c>
      <c r="EQ75" s="35">
        <v>1</v>
      </c>
      <c r="ER75" s="49" t="s">
        <v>1467</v>
      </c>
      <c r="ES75" s="49" t="s">
        <v>1468</v>
      </c>
      <c r="ET75" s="35">
        <v>6</v>
      </c>
      <c r="EU75" s="51" t="s">
        <v>1469</v>
      </c>
      <c r="EV75" s="49" t="s">
        <v>1222</v>
      </c>
      <c r="EW75" s="35">
        <v>7</v>
      </c>
      <c r="EX75" s="51" t="s">
        <v>1470</v>
      </c>
      <c r="EY75" s="49"/>
      <c r="EZ75" s="35"/>
      <c r="FA75" s="51"/>
      <c r="FB75" s="51"/>
      <c r="FC75" s="49"/>
      <c r="FD75" s="35"/>
      <c r="FE75" s="51"/>
      <c r="FF75" s="113"/>
      <c r="FG75" s="114"/>
      <c r="FH75" s="110"/>
      <c r="FI75" s="110"/>
      <c r="FJ75" s="110"/>
      <c r="FK75" s="110"/>
      <c r="FL75" s="53"/>
      <c r="FM75" s="53"/>
      <c r="FN75" s="114"/>
      <c r="FO75" s="110"/>
      <c r="FP75" s="110"/>
      <c r="FQ75" s="110"/>
      <c r="FR75" s="110"/>
      <c r="FS75" s="53"/>
      <c r="FT75" s="53"/>
      <c r="FU75" s="114"/>
      <c r="FV75" s="110"/>
      <c r="FW75" s="110"/>
      <c r="FX75" s="110"/>
      <c r="FY75" s="110"/>
      <c r="FZ75" s="53"/>
      <c r="GA75" s="53"/>
      <c r="GB75" s="114"/>
      <c r="GC75" s="110"/>
      <c r="GD75" s="110"/>
      <c r="GE75" s="110"/>
      <c r="GF75" s="110"/>
      <c r="GG75" s="53"/>
      <c r="GH75" s="53"/>
      <c r="GI75" s="114"/>
      <c r="GJ75" s="110"/>
      <c r="GK75" s="110"/>
      <c r="GL75" s="110"/>
      <c r="GM75" s="110"/>
      <c r="GN75" s="53"/>
      <c r="GO75" s="53"/>
      <c r="GP75" s="114"/>
      <c r="GQ75" s="110"/>
      <c r="GR75" s="110"/>
      <c r="GS75" s="110"/>
      <c r="GT75" s="110"/>
      <c r="GU75" s="53"/>
      <c r="GV75" s="53"/>
      <c r="GW75" s="114"/>
      <c r="GX75" s="53"/>
      <c r="GY75" s="110"/>
      <c r="GZ75" s="53"/>
      <c r="HA75" s="53"/>
      <c r="HB75" s="53"/>
      <c r="HC75" s="53"/>
      <c r="HD75" s="114"/>
      <c r="HE75" s="110"/>
      <c r="HF75" s="53"/>
      <c r="HG75" s="53"/>
      <c r="HH75" s="53"/>
      <c r="HI75" s="53"/>
      <c r="HJ75" s="53"/>
      <c r="HK75" s="114"/>
      <c r="HL75" s="110"/>
      <c r="HM75" s="53"/>
      <c r="HN75" s="53"/>
      <c r="HO75" s="53"/>
      <c r="HP75" s="53"/>
      <c r="HQ75" s="53"/>
      <c r="HR75" s="114"/>
      <c r="HS75" s="110"/>
      <c r="HT75" s="53"/>
      <c r="HU75" s="53"/>
      <c r="HV75" s="53"/>
      <c r="HW75" s="53"/>
      <c r="HX75" s="53"/>
      <c r="HY75" s="114"/>
      <c r="HZ75" s="110"/>
      <c r="IA75" s="53"/>
      <c r="IB75" s="53"/>
      <c r="IC75" s="53"/>
      <c r="ID75" s="53"/>
      <c r="IE75" s="115"/>
      <c r="IF75" s="116"/>
      <c r="IG75" s="117"/>
      <c r="IH75" s="117"/>
      <c r="II75" s="50"/>
    </row>
    <row r="76" spans="1:243" x14ac:dyDescent="0.3">
      <c r="A76" s="12">
        <v>75</v>
      </c>
      <c r="B76" s="7" t="s">
        <v>141</v>
      </c>
      <c r="C76" s="11" t="s">
        <v>157</v>
      </c>
      <c r="D76" s="8">
        <v>4</v>
      </c>
      <c r="E76" s="30">
        <v>1</v>
      </c>
      <c r="F76" s="31" t="s">
        <v>1471</v>
      </c>
      <c r="G76" s="31">
        <v>1</v>
      </c>
      <c r="H76" s="32">
        <v>302803</v>
      </c>
      <c r="I76" s="33" t="s">
        <v>1472</v>
      </c>
      <c r="J76" s="53" t="s">
        <v>1473</v>
      </c>
      <c r="K76" s="31" t="s">
        <v>1474</v>
      </c>
      <c r="L76" s="31" t="s">
        <v>1475</v>
      </c>
      <c r="M76" s="33" t="s">
        <v>223</v>
      </c>
      <c r="N76" s="33">
        <v>5</v>
      </c>
      <c r="O76" s="33"/>
      <c r="P76" s="53" t="s">
        <v>1476</v>
      </c>
      <c r="Q76" s="53" t="s">
        <v>427</v>
      </c>
      <c r="R76" s="33" t="s">
        <v>226</v>
      </c>
      <c r="S76" s="33">
        <v>9</v>
      </c>
      <c r="T76" s="53" t="s">
        <v>1477</v>
      </c>
      <c r="U76" s="34">
        <v>8</v>
      </c>
      <c r="V76" s="53" t="s">
        <v>1471</v>
      </c>
      <c r="W76" s="53">
        <v>39</v>
      </c>
      <c r="X76" s="53" t="s">
        <v>1478</v>
      </c>
      <c r="Y76" s="53">
        <v>38</v>
      </c>
      <c r="Z76" s="53" t="s">
        <v>1479</v>
      </c>
      <c r="AA76" s="53">
        <v>10</v>
      </c>
      <c r="AB76" s="53" t="s">
        <v>651</v>
      </c>
      <c r="AC76" s="103">
        <v>10</v>
      </c>
      <c r="AD76" s="53" t="s">
        <v>210</v>
      </c>
      <c r="AE76" s="53">
        <v>3</v>
      </c>
      <c r="AF76" s="104">
        <v>100</v>
      </c>
      <c r="AG76" s="35"/>
      <c r="AH76" s="35"/>
      <c r="AI76" s="35"/>
      <c r="AJ76" s="35"/>
      <c r="AK76" s="35"/>
      <c r="AL76" s="35"/>
      <c r="AM76" s="35"/>
      <c r="AN76" s="35"/>
      <c r="AO76" s="35">
        <v>1</v>
      </c>
      <c r="AP76" s="36">
        <v>303</v>
      </c>
      <c r="AQ76" s="36">
        <v>0</v>
      </c>
      <c r="AR76" s="36">
        <v>303</v>
      </c>
      <c r="AS76" s="37">
        <v>1</v>
      </c>
      <c r="AT76" s="38" t="s">
        <v>1480</v>
      </c>
      <c r="AU76" s="38">
        <v>10</v>
      </c>
      <c r="AV76" s="38" t="s">
        <v>1481</v>
      </c>
      <c r="AW76" s="38">
        <v>293</v>
      </c>
      <c r="AX76" s="38" t="s">
        <v>185</v>
      </c>
      <c r="AY76" s="38">
        <v>0</v>
      </c>
      <c r="AZ76" s="38"/>
      <c r="BA76" s="38"/>
      <c r="BB76" s="38" t="s">
        <v>185</v>
      </c>
      <c r="BC76" s="38">
        <v>0</v>
      </c>
      <c r="BD76" s="38"/>
      <c r="BE76" s="38"/>
      <c r="BF76" s="38"/>
      <c r="BG76" s="38"/>
      <c r="BH76" s="38" t="s">
        <v>185</v>
      </c>
      <c r="BI76" s="38">
        <v>0</v>
      </c>
      <c r="BJ76" s="38" t="s">
        <v>185</v>
      </c>
      <c r="BK76" s="38">
        <v>0</v>
      </c>
      <c r="BL76" s="38"/>
      <c r="BM76" s="38"/>
      <c r="BN76" s="38"/>
      <c r="BO76" s="38"/>
      <c r="BP76" s="38" t="s">
        <v>185</v>
      </c>
      <c r="BQ76" s="38">
        <v>0</v>
      </c>
      <c r="BR76" s="38" t="s">
        <v>185</v>
      </c>
      <c r="BS76" s="38">
        <v>0</v>
      </c>
      <c r="BT76" s="53"/>
      <c r="BU76" s="39">
        <v>5</v>
      </c>
      <c r="BV76" s="40">
        <v>3</v>
      </c>
      <c r="BW76" s="39">
        <v>8</v>
      </c>
      <c r="BX76" s="41">
        <v>0.625</v>
      </c>
      <c r="BY76" s="34">
        <v>1</v>
      </c>
      <c r="BZ76" s="34">
        <v>1</v>
      </c>
      <c r="CA76" s="34">
        <v>2</v>
      </c>
      <c r="CB76" s="34">
        <v>4</v>
      </c>
      <c r="CC76" s="42">
        <v>2</v>
      </c>
      <c r="CD76" s="34">
        <v>6</v>
      </c>
      <c r="CE76" s="43">
        <v>0.25</v>
      </c>
      <c r="CF76" s="44">
        <v>1</v>
      </c>
      <c r="CG76" s="44">
        <v>7</v>
      </c>
      <c r="CH76" s="43">
        <v>0.125</v>
      </c>
      <c r="CI76" s="44">
        <v>0</v>
      </c>
      <c r="CJ76" s="44">
        <v>2</v>
      </c>
      <c r="CK76" s="44">
        <v>1</v>
      </c>
      <c r="CL76" s="44">
        <v>0</v>
      </c>
      <c r="CM76" s="44">
        <v>0</v>
      </c>
      <c r="CN76" s="44">
        <v>0</v>
      </c>
      <c r="CO76" s="44">
        <v>0</v>
      </c>
      <c r="CP76" s="44">
        <v>0</v>
      </c>
      <c r="CQ76" s="44">
        <v>2</v>
      </c>
      <c r="CR76" s="44">
        <v>0</v>
      </c>
      <c r="CS76" s="44">
        <v>0</v>
      </c>
      <c r="CT76" s="44">
        <v>0</v>
      </c>
      <c r="CU76" s="45">
        <v>974</v>
      </c>
      <c r="CV76" s="45">
        <v>767</v>
      </c>
      <c r="CW76" s="45">
        <v>1317</v>
      </c>
      <c r="CX76" s="34">
        <v>37</v>
      </c>
      <c r="CY76" s="34">
        <v>35</v>
      </c>
      <c r="CZ76" s="34">
        <v>40</v>
      </c>
      <c r="DA76" s="47"/>
      <c r="DB76" s="105">
        <v>22545</v>
      </c>
      <c r="DC76" s="105">
        <v>379300</v>
      </c>
      <c r="DD76" s="106">
        <v>401845</v>
      </c>
      <c r="DE76" s="105">
        <v>-87538</v>
      </c>
      <c r="DF76" s="107">
        <v>506</v>
      </c>
      <c r="DG76" s="108"/>
      <c r="DH76" s="108">
        <v>67891</v>
      </c>
      <c r="DI76" s="108"/>
      <c r="DJ76" s="108">
        <v>16000</v>
      </c>
      <c r="DK76" s="108"/>
      <c r="DL76" s="53" t="s">
        <v>1482</v>
      </c>
      <c r="DM76" s="108">
        <v>10600</v>
      </c>
      <c r="DN76" s="109">
        <v>94491</v>
      </c>
      <c r="DO76" s="53"/>
      <c r="DP76" s="110"/>
      <c r="DQ76" s="53"/>
      <c r="DR76" s="110"/>
      <c r="DS76" s="110"/>
      <c r="DT76" s="53"/>
      <c r="DU76" s="110">
        <v>3122</v>
      </c>
      <c r="DV76" s="111">
        <v>97613</v>
      </c>
      <c r="DW76" s="61"/>
      <c r="DX76" s="105">
        <v>315916</v>
      </c>
      <c r="DY76" s="105">
        <v>239385</v>
      </c>
      <c r="DZ76" s="105">
        <v>9321</v>
      </c>
      <c r="EA76" s="105">
        <v>144946</v>
      </c>
      <c r="EB76" s="48">
        <v>2.7723772991320907</v>
      </c>
      <c r="EC76" s="62"/>
      <c r="ED76" s="53"/>
      <c r="EE76" s="108"/>
      <c r="EF76" s="53"/>
      <c r="EG76" s="108"/>
      <c r="EH76" s="53"/>
      <c r="EI76" s="108"/>
      <c r="EJ76" s="53"/>
      <c r="EK76" s="108"/>
      <c r="EL76" s="53"/>
      <c r="EM76" s="108"/>
      <c r="EN76" s="108">
        <v>0</v>
      </c>
      <c r="EO76" s="112"/>
      <c r="EP76" s="51" t="s">
        <v>235</v>
      </c>
      <c r="EQ76" s="35">
        <v>3</v>
      </c>
      <c r="ER76" s="49" t="s">
        <v>1483</v>
      </c>
      <c r="ES76" s="49" t="s">
        <v>235</v>
      </c>
      <c r="ET76" s="35">
        <v>4</v>
      </c>
      <c r="EU76" s="121" t="s">
        <v>1484</v>
      </c>
      <c r="EV76" s="49"/>
      <c r="EW76" s="35"/>
      <c r="EX76" s="51"/>
      <c r="EY76" s="49"/>
      <c r="EZ76" s="35"/>
      <c r="FA76" s="51"/>
      <c r="FB76" s="51"/>
      <c r="FC76" s="49"/>
      <c r="FD76" s="35"/>
      <c r="FE76" s="51"/>
      <c r="FF76" s="113"/>
      <c r="FG76" s="114"/>
      <c r="FH76" s="110"/>
      <c r="FI76" s="110"/>
      <c r="FJ76" s="110"/>
      <c r="FK76" s="110"/>
      <c r="FL76" s="53"/>
      <c r="FM76" s="53"/>
      <c r="FN76" s="114"/>
      <c r="FO76" s="110"/>
      <c r="FP76" s="110"/>
      <c r="FQ76" s="110"/>
      <c r="FR76" s="110"/>
      <c r="FS76" s="53"/>
      <c r="FT76" s="53"/>
      <c r="FU76" s="114"/>
      <c r="FV76" s="110"/>
      <c r="FW76" s="110"/>
      <c r="FX76" s="110"/>
      <c r="FY76" s="110"/>
      <c r="FZ76" s="53"/>
      <c r="GA76" s="53"/>
      <c r="GB76" s="114"/>
      <c r="GC76" s="110"/>
      <c r="GD76" s="110"/>
      <c r="GE76" s="110"/>
      <c r="GF76" s="110"/>
      <c r="GG76" s="53"/>
      <c r="GH76" s="53"/>
      <c r="GI76" s="114"/>
      <c r="GJ76" s="110"/>
      <c r="GK76" s="110"/>
      <c r="GL76" s="110"/>
      <c r="GM76" s="110"/>
      <c r="GN76" s="53"/>
      <c r="GO76" s="53"/>
      <c r="GP76" s="114"/>
      <c r="GQ76" s="110"/>
      <c r="GR76" s="110"/>
      <c r="GS76" s="110"/>
      <c r="GT76" s="110"/>
      <c r="GU76" s="53"/>
      <c r="GV76" s="53"/>
      <c r="GW76" s="114"/>
      <c r="GX76" s="53"/>
      <c r="GY76" s="110"/>
      <c r="GZ76" s="53"/>
      <c r="HA76" s="53"/>
      <c r="HB76" s="53"/>
      <c r="HC76" s="53"/>
      <c r="HD76" s="114"/>
      <c r="HE76" s="110"/>
      <c r="HF76" s="53"/>
      <c r="HG76" s="53"/>
      <c r="HH76" s="53"/>
      <c r="HI76" s="53"/>
      <c r="HJ76" s="53"/>
      <c r="HK76" s="114"/>
      <c r="HL76" s="110"/>
      <c r="HM76" s="53"/>
      <c r="HN76" s="53"/>
      <c r="HO76" s="53"/>
      <c r="HP76" s="53"/>
      <c r="HQ76" s="53"/>
      <c r="HR76" s="114"/>
      <c r="HS76" s="110"/>
      <c r="HT76" s="53"/>
      <c r="HU76" s="53"/>
      <c r="HV76" s="53"/>
      <c r="HW76" s="53"/>
      <c r="HX76" s="53"/>
      <c r="HY76" s="114"/>
      <c r="HZ76" s="110"/>
      <c r="IA76" s="53"/>
      <c r="IB76" s="53"/>
      <c r="IC76" s="53"/>
      <c r="ID76" s="53"/>
      <c r="IE76" s="115"/>
      <c r="IF76" s="116"/>
      <c r="IG76" s="117"/>
      <c r="IH76" s="117"/>
      <c r="II76" s="50"/>
    </row>
    <row r="77" spans="1:243" x14ac:dyDescent="0.3">
      <c r="A77" s="12">
        <v>76</v>
      </c>
      <c r="B77" s="7" t="s">
        <v>142</v>
      </c>
      <c r="C77" s="4" t="s">
        <v>158</v>
      </c>
      <c r="D77" s="8">
        <v>3</v>
      </c>
      <c r="E77" s="30">
        <v>1</v>
      </c>
      <c r="F77" s="31" t="s">
        <v>1485</v>
      </c>
      <c r="G77" s="31">
        <v>2</v>
      </c>
      <c r="H77" s="32">
        <v>331962</v>
      </c>
      <c r="I77" s="33" t="s">
        <v>1192</v>
      </c>
      <c r="J77" s="53" t="s">
        <v>1486</v>
      </c>
      <c r="K77" s="31" t="s">
        <v>1487</v>
      </c>
      <c r="L77" s="31" t="s">
        <v>1488</v>
      </c>
      <c r="M77" s="33" t="s">
        <v>223</v>
      </c>
      <c r="N77" s="33">
        <v>5</v>
      </c>
      <c r="O77" s="33"/>
      <c r="P77" s="53" t="s">
        <v>1489</v>
      </c>
      <c r="Q77" s="53" t="s">
        <v>180</v>
      </c>
      <c r="R77" s="33" t="s">
        <v>505</v>
      </c>
      <c r="S77" s="33">
        <v>4</v>
      </c>
      <c r="T77" s="53" t="s">
        <v>1490</v>
      </c>
      <c r="U77" s="34">
        <v>119</v>
      </c>
      <c r="V77" s="53" t="s">
        <v>1485</v>
      </c>
      <c r="W77" s="53">
        <v>10</v>
      </c>
      <c r="X77" s="53" t="s">
        <v>1491</v>
      </c>
      <c r="Y77" s="53">
        <v>37</v>
      </c>
      <c r="Z77" s="53" t="s">
        <v>1492</v>
      </c>
      <c r="AA77" s="53">
        <v>16.399999999999999</v>
      </c>
      <c r="AB77" s="53" t="s">
        <v>1493</v>
      </c>
      <c r="AC77" s="53">
        <v>16.399999999999999</v>
      </c>
      <c r="AD77" s="53" t="s">
        <v>210</v>
      </c>
      <c r="AE77" s="53">
        <v>20.2</v>
      </c>
      <c r="AF77" s="104">
        <v>100</v>
      </c>
      <c r="AG77" s="35"/>
      <c r="AH77" s="35">
        <v>1</v>
      </c>
      <c r="AI77" s="35"/>
      <c r="AJ77" s="35"/>
      <c r="AK77" s="35"/>
      <c r="AL77" s="35"/>
      <c r="AM77" s="35"/>
      <c r="AN77" s="35"/>
      <c r="AO77" s="35">
        <v>1</v>
      </c>
      <c r="AP77" s="36">
        <v>585</v>
      </c>
      <c r="AQ77" s="36">
        <v>20</v>
      </c>
      <c r="AR77" s="36">
        <v>605</v>
      </c>
      <c r="AS77" s="37">
        <v>0.96694214876033058</v>
      </c>
      <c r="AT77" s="38" t="s">
        <v>1494</v>
      </c>
      <c r="AU77" s="38">
        <v>570</v>
      </c>
      <c r="AV77" s="38" t="s">
        <v>1495</v>
      </c>
      <c r="AW77" s="38">
        <v>15</v>
      </c>
      <c r="AX77" s="38" t="s">
        <v>185</v>
      </c>
      <c r="AY77" s="38">
        <v>0</v>
      </c>
      <c r="AZ77" s="38"/>
      <c r="BA77" s="38"/>
      <c r="BB77" s="38" t="s">
        <v>185</v>
      </c>
      <c r="BC77" s="38">
        <v>0</v>
      </c>
      <c r="BD77" s="38"/>
      <c r="BE77" s="38"/>
      <c r="BF77" s="38"/>
      <c r="BG77" s="38"/>
      <c r="BH77" s="38" t="s">
        <v>185</v>
      </c>
      <c r="BI77" s="38">
        <v>0</v>
      </c>
      <c r="BJ77" s="38" t="s">
        <v>185</v>
      </c>
      <c r="BK77" s="38">
        <v>0</v>
      </c>
      <c r="BL77" s="38"/>
      <c r="BM77" s="38"/>
      <c r="BN77" s="38"/>
      <c r="BO77" s="38"/>
      <c r="BP77" s="38" t="s">
        <v>185</v>
      </c>
      <c r="BQ77" s="38">
        <v>0</v>
      </c>
      <c r="BR77" s="38" t="s">
        <v>1496</v>
      </c>
      <c r="BS77" s="38">
        <v>20</v>
      </c>
      <c r="BT77" s="53"/>
      <c r="BU77" s="39">
        <v>109</v>
      </c>
      <c r="BV77" s="40">
        <v>10</v>
      </c>
      <c r="BW77" s="39">
        <v>119</v>
      </c>
      <c r="BX77" s="41">
        <v>0.91596638655462181</v>
      </c>
      <c r="BY77" s="34">
        <v>109</v>
      </c>
      <c r="BZ77" s="34">
        <v>10</v>
      </c>
      <c r="CA77" s="34">
        <v>119</v>
      </c>
      <c r="CB77" s="34">
        <v>0</v>
      </c>
      <c r="CC77" s="42">
        <v>0</v>
      </c>
      <c r="CD77" s="34">
        <v>0</v>
      </c>
      <c r="CE77" s="43">
        <v>1</v>
      </c>
      <c r="CF77" s="44">
        <v>2</v>
      </c>
      <c r="CG77" s="44">
        <v>117</v>
      </c>
      <c r="CH77" s="43">
        <v>1.680672268907563E-2</v>
      </c>
      <c r="CI77" s="44">
        <v>0</v>
      </c>
      <c r="CJ77" s="44">
        <v>102</v>
      </c>
      <c r="CK77" s="44">
        <v>7</v>
      </c>
      <c r="CL77" s="44">
        <v>0</v>
      </c>
      <c r="CM77" s="44">
        <v>0</v>
      </c>
      <c r="CN77" s="44">
        <v>0</v>
      </c>
      <c r="CO77" s="44">
        <v>0</v>
      </c>
      <c r="CP77" s="44">
        <v>0</v>
      </c>
      <c r="CQ77" s="44">
        <v>0</v>
      </c>
      <c r="CR77" s="44">
        <v>0</v>
      </c>
      <c r="CS77" s="44">
        <v>0</v>
      </c>
      <c r="CT77" s="44">
        <v>0</v>
      </c>
      <c r="CU77" s="45">
        <v>855</v>
      </c>
      <c r="CV77" s="45">
        <v>845</v>
      </c>
      <c r="CW77" s="45">
        <v>971</v>
      </c>
      <c r="CX77" s="34">
        <v>34</v>
      </c>
      <c r="CY77" s="34">
        <v>34</v>
      </c>
      <c r="CZ77" s="34">
        <v>34</v>
      </c>
      <c r="DA77" s="47"/>
      <c r="DB77" s="105">
        <v>1596786</v>
      </c>
      <c r="DC77" s="105">
        <v>54935</v>
      </c>
      <c r="DD77" s="106">
        <v>1651721</v>
      </c>
      <c r="DE77" s="105">
        <v>16669</v>
      </c>
      <c r="DF77" s="107">
        <v>49602</v>
      </c>
      <c r="DG77" s="108"/>
      <c r="DH77" s="108">
        <v>0</v>
      </c>
      <c r="DI77" s="108">
        <v>0</v>
      </c>
      <c r="DJ77" s="108">
        <v>0</v>
      </c>
      <c r="DK77" s="108">
        <v>0</v>
      </c>
      <c r="DL77" s="120">
        <v>0</v>
      </c>
      <c r="DM77" s="108">
        <v>0</v>
      </c>
      <c r="DN77" s="109">
        <v>0</v>
      </c>
      <c r="DO77" s="53"/>
      <c r="DP77" s="110"/>
      <c r="DQ77" s="53"/>
      <c r="DR77" s="110"/>
      <c r="DS77" s="110"/>
      <c r="DT77" s="53"/>
      <c r="DU77" s="110">
        <v>44607</v>
      </c>
      <c r="DV77" s="111">
        <v>44607</v>
      </c>
      <c r="DW77" s="61"/>
      <c r="DX77" s="105">
        <v>0</v>
      </c>
      <c r="DY77" s="105">
        <v>1635051</v>
      </c>
      <c r="DZ77" s="105">
        <v>10626</v>
      </c>
      <c r="EA77" s="105">
        <v>1348829</v>
      </c>
      <c r="EB77" s="48">
        <v>1.2245592287828924</v>
      </c>
      <c r="EC77" s="62"/>
      <c r="ED77" s="53" t="s">
        <v>1497</v>
      </c>
      <c r="EE77" s="108">
        <v>2000</v>
      </c>
      <c r="EF77" s="53" t="s">
        <v>1498</v>
      </c>
      <c r="EG77" s="108">
        <v>3000</v>
      </c>
      <c r="EH77" s="53"/>
      <c r="EI77" s="108"/>
      <c r="EJ77" s="53"/>
      <c r="EK77" s="108"/>
      <c r="EL77" s="53" t="s">
        <v>1499</v>
      </c>
      <c r="EM77" s="108">
        <v>456</v>
      </c>
      <c r="EN77" s="108">
        <v>5456</v>
      </c>
      <c r="EO77" s="112"/>
      <c r="EP77" s="51" t="s">
        <v>212</v>
      </c>
      <c r="EQ77" s="35">
        <v>1</v>
      </c>
      <c r="ER77" s="49" t="s">
        <v>1500</v>
      </c>
      <c r="ES77" s="49" t="s">
        <v>212</v>
      </c>
      <c r="ET77" s="35">
        <v>2</v>
      </c>
      <c r="EU77" s="51" t="s">
        <v>1501</v>
      </c>
      <c r="EV77" s="49"/>
      <c r="EW77" s="35"/>
      <c r="EX77" s="51"/>
      <c r="EY77" s="49"/>
      <c r="EZ77" s="35"/>
      <c r="FA77" s="51"/>
      <c r="FB77" s="51"/>
      <c r="FC77" s="49"/>
      <c r="FD77" s="35"/>
      <c r="FE77" s="51"/>
      <c r="FF77" s="113"/>
      <c r="FG77" s="114" t="s">
        <v>1502</v>
      </c>
      <c r="FH77" s="110">
        <v>330</v>
      </c>
      <c r="FI77" s="110"/>
      <c r="FJ77" s="110"/>
      <c r="FK77" s="110"/>
      <c r="FL77" s="53" t="s">
        <v>1503</v>
      </c>
      <c r="FM77" s="53"/>
      <c r="FN77" s="114" t="s">
        <v>1504</v>
      </c>
      <c r="FO77" s="110"/>
      <c r="FP77" s="110"/>
      <c r="FQ77" s="110"/>
      <c r="FR77" s="110"/>
      <c r="FS77" s="53" t="s">
        <v>1505</v>
      </c>
      <c r="FT77" s="53"/>
      <c r="FU77" s="114"/>
      <c r="FV77" s="110"/>
      <c r="FW77" s="110"/>
      <c r="FX77" s="110"/>
      <c r="FY77" s="110"/>
      <c r="FZ77" s="53"/>
      <c r="GA77" s="53"/>
      <c r="GB77" s="114"/>
      <c r="GC77" s="110"/>
      <c r="GD77" s="110"/>
      <c r="GE77" s="110"/>
      <c r="GF77" s="110"/>
      <c r="GG77" s="53"/>
      <c r="GH77" s="53"/>
      <c r="GI77" s="114"/>
      <c r="GJ77" s="110"/>
      <c r="GK77" s="110"/>
      <c r="GL77" s="110"/>
      <c r="GM77" s="110"/>
      <c r="GN77" s="53"/>
      <c r="GO77" s="53"/>
      <c r="GP77" s="114"/>
      <c r="GQ77" s="110"/>
      <c r="GR77" s="110"/>
      <c r="GS77" s="110"/>
      <c r="GT77" s="110"/>
      <c r="GU77" s="53"/>
      <c r="GV77" s="53"/>
      <c r="GW77" s="114"/>
      <c r="GX77" s="53"/>
      <c r="GY77" s="110"/>
      <c r="GZ77" s="53"/>
      <c r="HA77" s="53"/>
      <c r="HB77" s="53"/>
      <c r="HC77" s="53"/>
      <c r="HD77" s="114"/>
      <c r="HE77" s="110"/>
      <c r="HF77" s="53"/>
      <c r="HG77" s="53"/>
      <c r="HH77" s="53"/>
      <c r="HI77" s="53"/>
      <c r="HJ77" s="53"/>
      <c r="HK77" s="114"/>
      <c r="HL77" s="110"/>
      <c r="HM77" s="53"/>
      <c r="HN77" s="53"/>
      <c r="HO77" s="53"/>
      <c r="HP77" s="53"/>
      <c r="HQ77" s="53"/>
      <c r="HR77" s="114"/>
      <c r="HS77" s="110"/>
      <c r="HT77" s="53"/>
      <c r="HU77" s="53"/>
      <c r="HV77" s="53"/>
      <c r="HW77" s="53"/>
      <c r="HX77" s="53"/>
      <c r="HY77" s="114"/>
      <c r="HZ77" s="110"/>
      <c r="IA77" s="53"/>
      <c r="IB77" s="53"/>
      <c r="IC77" s="53"/>
      <c r="ID77" s="53"/>
      <c r="IE77" s="115"/>
      <c r="IF77" s="116"/>
      <c r="IG77" s="117"/>
      <c r="IH77" s="117"/>
      <c r="II77" s="50"/>
    </row>
    <row r="78" spans="1:243" s="21" customFormat="1" x14ac:dyDescent="0.3">
      <c r="A78" s="12">
        <v>77</v>
      </c>
      <c r="B78" s="7" t="s">
        <v>143</v>
      </c>
      <c r="C78" s="15" t="s">
        <v>159</v>
      </c>
      <c r="D78" s="20">
        <v>7</v>
      </c>
      <c r="E78" s="30">
        <v>1</v>
      </c>
      <c r="F78" s="31" t="s">
        <v>1506</v>
      </c>
      <c r="G78" s="31">
        <v>1</v>
      </c>
      <c r="H78" s="32">
        <v>361836</v>
      </c>
      <c r="I78" s="33" t="s">
        <v>262</v>
      </c>
      <c r="J78" s="53" t="s">
        <v>1507</v>
      </c>
      <c r="K78" s="31" t="s">
        <v>1508</v>
      </c>
      <c r="L78" s="31" t="s">
        <v>1509</v>
      </c>
      <c r="M78" s="33" t="s">
        <v>223</v>
      </c>
      <c r="N78" s="33">
        <v>5</v>
      </c>
      <c r="O78" s="33"/>
      <c r="P78" s="53" t="s">
        <v>1510</v>
      </c>
      <c r="Q78" s="53" t="s">
        <v>290</v>
      </c>
      <c r="R78" s="33" t="s">
        <v>226</v>
      </c>
      <c r="S78" s="33">
        <v>9</v>
      </c>
      <c r="T78" s="53" t="s">
        <v>1511</v>
      </c>
      <c r="U78" s="34">
        <v>22</v>
      </c>
      <c r="V78" s="53" t="s">
        <v>1506</v>
      </c>
      <c r="W78" s="53">
        <v>50</v>
      </c>
      <c r="X78" s="53" t="s">
        <v>1512</v>
      </c>
      <c r="Y78" s="53">
        <v>50</v>
      </c>
      <c r="Z78" s="53"/>
      <c r="AA78" s="53"/>
      <c r="AB78" s="53"/>
      <c r="AC78" s="53"/>
      <c r="AD78" s="53" t="s">
        <v>185</v>
      </c>
      <c r="AE78" s="53"/>
      <c r="AF78" s="104">
        <v>100</v>
      </c>
      <c r="AG78" s="35"/>
      <c r="AH78" s="35"/>
      <c r="AI78" s="35"/>
      <c r="AJ78" s="35"/>
      <c r="AK78" s="35"/>
      <c r="AL78" s="35"/>
      <c r="AM78" s="35"/>
      <c r="AN78" s="35"/>
      <c r="AO78" s="35">
        <v>1</v>
      </c>
      <c r="AP78" s="36">
        <v>33600</v>
      </c>
      <c r="AQ78" s="36">
        <v>0</v>
      </c>
      <c r="AR78" s="36">
        <v>33600</v>
      </c>
      <c r="AS78" s="37">
        <v>1</v>
      </c>
      <c r="AT78" s="38" t="s">
        <v>1513</v>
      </c>
      <c r="AU78" s="38">
        <v>10000</v>
      </c>
      <c r="AV78" s="38" t="s">
        <v>1513</v>
      </c>
      <c r="AW78" s="38">
        <v>15600</v>
      </c>
      <c r="AX78" s="38" t="s">
        <v>1513</v>
      </c>
      <c r="AY78" s="38">
        <v>5000</v>
      </c>
      <c r="AZ78" s="38"/>
      <c r="BA78" s="38"/>
      <c r="BB78" s="38" t="s">
        <v>185</v>
      </c>
      <c r="BC78" s="38">
        <v>0</v>
      </c>
      <c r="BD78" s="38"/>
      <c r="BE78" s="38"/>
      <c r="BF78" s="38"/>
      <c r="BG78" s="38"/>
      <c r="BH78" s="38" t="s">
        <v>1514</v>
      </c>
      <c r="BI78" s="38">
        <v>2000</v>
      </c>
      <c r="BJ78" s="38" t="s">
        <v>1514</v>
      </c>
      <c r="BK78" s="38">
        <v>1000</v>
      </c>
      <c r="BL78" s="38"/>
      <c r="BM78" s="38"/>
      <c r="BN78" s="38"/>
      <c r="BO78" s="38"/>
      <c r="BP78" s="38" t="s">
        <v>185</v>
      </c>
      <c r="BQ78" s="38">
        <v>0</v>
      </c>
      <c r="BR78" s="38" t="s">
        <v>185</v>
      </c>
      <c r="BS78" s="38">
        <v>0</v>
      </c>
      <c r="BT78" s="53"/>
      <c r="BU78" s="39">
        <v>16</v>
      </c>
      <c r="BV78" s="40">
        <v>6</v>
      </c>
      <c r="BW78" s="39">
        <v>22</v>
      </c>
      <c r="BX78" s="41">
        <v>0.72727272727272729</v>
      </c>
      <c r="BY78" s="34">
        <v>7</v>
      </c>
      <c r="BZ78" s="34">
        <v>3</v>
      </c>
      <c r="CA78" s="34">
        <v>10</v>
      </c>
      <c r="CB78" s="34">
        <v>9</v>
      </c>
      <c r="CC78" s="42">
        <v>3</v>
      </c>
      <c r="CD78" s="34">
        <v>12</v>
      </c>
      <c r="CE78" s="43">
        <v>0.45454545454545453</v>
      </c>
      <c r="CF78" s="44">
        <v>22</v>
      </c>
      <c r="CG78" s="44">
        <v>0</v>
      </c>
      <c r="CH78" s="43">
        <v>1</v>
      </c>
      <c r="CI78" s="44">
        <v>4</v>
      </c>
      <c r="CJ78" s="44">
        <v>0</v>
      </c>
      <c r="CK78" s="44">
        <v>0</v>
      </c>
      <c r="CL78" s="44">
        <v>0</v>
      </c>
      <c r="CM78" s="44">
        <v>0</v>
      </c>
      <c r="CN78" s="44">
        <v>0</v>
      </c>
      <c r="CO78" s="44">
        <v>0</v>
      </c>
      <c r="CP78" s="44">
        <v>0</v>
      </c>
      <c r="CQ78" s="44">
        <v>12</v>
      </c>
      <c r="CR78" s="44">
        <v>0</v>
      </c>
      <c r="CS78" s="44">
        <v>0</v>
      </c>
      <c r="CT78" s="44">
        <v>0</v>
      </c>
      <c r="CU78" s="45">
        <v>942</v>
      </c>
      <c r="CV78" s="45">
        <v>887</v>
      </c>
      <c r="CW78" s="45">
        <v>1086</v>
      </c>
      <c r="CX78" s="34">
        <v>37</v>
      </c>
      <c r="CY78" s="34">
        <v>36</v>
      </c>
      <c r="CZ78" s="34">
        <v>40</v>
      </c>
      <c r="DA78" s="47"/>
      <c r="DB78" s="105"/>
      <c r="DC78" s="105">
        <v>1396610</v>
      </c>
      <c r="DD78" s="106">
        <v>1396610</v>
      </c>
      <c r="DE78" s="105">
        <v>-111341</v>
      </c>
      <c r="DF78" s="107">
        <v>19179</v>
      </c>
      <c r="DG78" s="108"/>
      <c r="DH78" s="108">
        <v>122333</v>
      </c>
      <c r="DI78" s="108"/>
      <c r="DJ78" s="108">
        <v>15000</v>
      </c>
      <c r="DK78" s="108"/>
      <c r="DL78" s="53" t="s">
        <v>1515</v>
      </c>
      <c r="DM78" s="108">
        <v>26326</v>
      </c>
      <c r="DN78" s="109">
        <v>163659</v>
      </c>
      <c r="DO78" s="53"/>
      <c r="DP78" s="110"/>
      <c r="DQ78" s="53"/>
      <c r="DR78" s="110"/>
      <c r="DS78" s="110"/>
      <c r="DT78" s="53"/>
      <c r="DU78" s="110">
        <v>10</v>
      </c>
      <c r="DV78" s="111">
        <v>163669</v>
      </c>
      <c r="DW78" s="61"/>
      <c r="DX78" s="105">
        <v>1367483</v>
      </c>
      <c r="DY78" s="105">
        <v>196139</v>
      </c>
      <c r="DZ78" s="105">
        <v>29820</v>
      </c>
      <c r="EA78" s="105">
        <v>339881</v>
      </c>
      <c r="EB78" s="48">
        <v>4.1091146607194871</v>
      </c>
      <c r="EC78" s="62"/>
      <c r="ED78" s="53"/>
      <c r="EE78" s="108"/>
      <c r="EF78" s="53" t="s">
        <v>1516</v>
      </c>
      <c r="EG78" s="108">
        <v>1980</v>
      </c>
      <c r="EH78" s="53" t="s">
        <v>1517</v>
      </c>
      <c r="EI78" s="108">
        <v>9560</v>
      </c>
      <c r="EJ78" s="53" t="s">
        <v>1518</v>
      </c>
      <c r="EK78" s="108">
        <v>1125</v>
      </c>
      <c r="EL78" s="53"/>
      <c r="EM78" s="108"/>
      <c r="EN78" s="108">
        <v>12665</v>
      </c>
      <c r="EO78" s="112"/>
      <c r="EP78" s="49"/>
      <c r="EQ78" s="35"/>
      <c r="ER78" s="49"/>
      <c r="ES78" s="49" t="s">
        <v>235</v>
      </c>
      <c r="ET78" s="35">
        <v>2</v>
      </c>
      <c r="EU78" s="51" t="s">
        <v>1519</v>
      </c>
      <c r="EV78" s="49"/>
      <c r="EW78" s="35"/>
      <c r="EX78" s="51"/>
      <c r="EY78" s="49"/>
      <c r="EZ78" s="35"/>
      <c r="FA78" s="51"/>
      <c r="FB78" s="51"/>
      <c r="FC78" s="49"/>
      <c r="FD78" s="35"/>
      <c r="FE78" s="51"/>
      <c r="FF78" s="113"/>
      <c r="FG78" s="114"/>
      <c r="FH78" s="110"/>
      <c r="FI78" s="110"/>
      <c r="FJ78" s="110"/>
      <c r="FK78" s="110"/>
      <c r="FL78" s="53"/>
      <c r="FM78" s="53"/>
      <c r="FN78" s="114"/>
      <c r="FO78" s="110"/>
      <c r="FP78" s="110"/>
      <c r="FQ78" s="110"/>
      <c r="FR78" s="110"/>
      <c r="FS78" s="53"/>
      <c r="FT78" s="53"/>
      <c r="FU78" s="114"/>
      <c r="FV78" s="110"/>
      <c r="FW78" s="110"/>
      <c r="FX78" s="110"/>
      <c r="FY78" s="110"/>
      <c r="FZ78" s="53"/>
      <c r="GA78" s="53"/>
      <c r="GB78" s="114"/>
      <c r="GC78" s="110"/>
      <c r="GD78" s="110"/>
      <c r="GE78" s="110"/>
      <c r="GF78" s="110"/>
      <c r="GG78" s="53"/>
      <c r="GH78" s="53"/>
      <c r="GI78" s="114"/>
      <c r="GJ78" s="110"/>
      <c r="GK78" s="110"/>
      <c r="GL78" s="110"/>
      <c r="GM78" s="110"/>
      <c r="GN78" s="53"/>
      <c r="GO78" s="53"/>
      <c r="GP78" s="114"/>
      <c r="GQ78" s="110"/>
      <c r="GR78" s="110"/>
      <c r="GS78" s="110"/>
      <c r="GT78" s="110"/>
      <c r="GU78" s="53"/>
      <c r="GV78" s="53"/>
      <c r="GW78" s="114"/>
      <c r="GX78" s="110"/>
      <c r="GY78" s="110"/>
      <c r="GZ78" s="110"/>
      <c r="HA78" s="110"/>
      <c r="HB78" s="110"/>
      <c r="HC78" s="53"/>
      <c r="HD78" s="114"/>
      <c r="HE78" s="110"/>
      <c r="HF78" s="110"/>
      <c r="HG78" s="110"/>
      <c r="HH78" s="110"/>
      <c r="HI78" s="53"/>
      <c r="HJ78" s="53"/>
      <c r="HK78" s="114"/>
      <c r="HL78" s="110"/>
      <c r="HM78" s="53"/>
      <c r="HN78" s="53"/>
      <c r="HO78" s="53"/>
      <c r="HP78" s="53"/>
      <c r="HQ78" s="53"/>
      <c r="HR78" s="114"/>
      <c r="HS78" s="110"/>
      <c r="HT78" s="53"/>
      <c r="HU78" s="53"/>
      <c r="HV78" s="53"/>
      <c r="HW78" s="53"/>
      <c r="HX78" s="53"/>
      <c r="HY78" s="114"/>
      <c r="HZ78" s="110"/>
      <c r="IA78" s="53"/>
      <c r="IB78" s="53"/>
      <c r="IC78" s="53"/>
      <c r="ID78" s="53"/>
      <c r="IE78" s="115"/>
      <c r="IF78" s="116"/>
      <c r="IG78" s="117"/>
      <c r="IH78" s="117"/>
      <c r="II78" s="50"/>
    </row>
    <row r="79" spans="1:243" ht="17.25" customHeight="1" x14ac:dyDescent="0.3">
      <c r="A79" s="12">
        <v>78</v>
      </c>
      <c r="B79" s="7" t="s">
        <v>144</v>
      </c>
      <c r="C79" s="10" t="s">
        <v>160</v>
      </c>
      <c r="D79" s="8">
        <v>4</v>
      </c>
      <c r="E79" s="30">
        <v>1</v>
      </c>
      <c r="F79" s="31" t="s">
        <v>1520</v>
      </c>
      <c r="G79" s="31">
        <v>2</v>
      </c>
      <c r="H79" s="32">
        <v>690804</v>
      </c>
      <c r="I79" s="33" t="s">
        <v>285</v>
      </c>
      <c r="J79" s="53" t="s">
        <v>1521</v>
      </c>
      <c r="K79" s="31" t="s">
        <v>1522</v>
      </c>
      <c r="L79" s="31" t="s">
        <v>1523</v>
      </c>
      <c r="M79" s="33" t="s">
        <v>223</v>
      </c>
      <c r="N79" s="33">
        <v>5</v>
      </c>
      <c r="O79" s="33"/>
      <c r="P79" s="53" t="s">
        <v>801</v>
      </c>
      <c r="Q79" s="53" t="s">
        <v>326</v>
      </c>
      <c r="R79" s="33" t="s">
        <v>268</v>
      </c>
      <c r="S79" s="33">
        <v>9</v>
      </c>
      <c r="T79" s="53" t="s">
        <v>1524</v>
      </c>
      <c r="U79" s="34">
        <v>7</v>
      </c>
      <c r="V79" s="53" t="s">
        <v>1520</v>
      </c>
      <c r="W79" s="53">
        <v>20</v>
      </c>
      <c r="X79" s="53" t="s">
        <v>1525</v>
      </c>
      <c r="Y79" s="53">
        <v>20</v>
      </c>
      <c r="Z79" s="53" t="s">
        <v>1526</v>
      </c>
      <c r="AA79" s="53">
        <v>20</v>
      </c>
      <c r="AB79" s="53" t="s">
        <v>1527</v>
      </c>
      <c r="AC79" s="53">
        <v>20</v>
      </c>
      <c r="AD79" s="53" t="s">
        <v>210</v>
      </c>
      <c r="AE79" s="53">
        <v>20</v>
      </c>
      <c r="AF79" s="104">
        <v>100</v>
      </c>
      <c r="AG79" s="35">
        <v>1</v>
      </c>
      <c r="AH79" s="35"/>
      <c r="AI79" s="35"/>
      <c r="AJ79" s="35"/>
      <c r="AK79" s="35"/>
      <c r="AL79" s="35"/>
      <c r="AM79" s="35"/>
      <c r="AN79" s="35"/>
      <c r="AO79" s="35">
        <v>1</v>
      </c>
      <c r="AP79" s="36">
        <v>641</v>
      </c>
      <c r="AQ79" s="36">
        <v>0</v>
      </c>
      <c r="AR79" s="36">
        <v>641</v>
      </c>
      <c r="AS79" s="37">
        <v>1</v>
      </c>
      <c r="AT79" s="38" t="s">
        <v>185</v>
      </c>
      <c r="AU79" s="38">
        <v>0</v>
      </c>
      <c r="AV79" s="38" t="s">
        <v>185</v>
      </c>
      <c r="AW79" s="38">
        <v>0</v>
      </c>
      <c r="AX79" s="38" t="s">
        <v>1528</v>
      </c>
      <c r="AY79" s="38">
        <v>641</v>
      </c>
      <c r="AZ79" s="38"/>
      <c r="BA79" s="38"/>
      <c r="BB79" s="38" t="s">
        <v>185</v>
      </c>
      <c r="BC79" s="38">
        <v>0</v>
      </c>
      <c r="BD79" s="38"/>
      <c r="BE79" s="38"/>
      <c r="BF79" s="38"/>
      <c r="BG79" s="38"/>
      <c r="BH79" s="38" t="s">
        <v>185</v>
      </c>
      <c r="BI79" s="38">
        <v>0</v>
      </c>
      <c r="BJ79" s="38" t="s">
        <v>185</v>
      </c>
      <c r="BK79" s="38">
        <v>0</v>
      </c>
      <c r="BL79" s="38"/>
      <c r="BM79" s="38"/>
      <c r="BN79" s="38"/>
      <c r="BO79" s="38"/>
      <c r="BP79" s="38" t="s">
        <v>185</v>
      </c>
      <c r="BQ79" s="38">
        <v>0</v>
      </c>
      <c r="BR79" s="38" t="s">
        <v>185</v>
      </c>
      <c r="BS79" s="38">
        <v>0</v>
      </c>
      <c r="BT79" s="53"/>
      <c r="BU79" s="39">
        <v>5</v>
      </c>
      <c r="BV79" s="40">
        <v>2</v>
      </c>
      <c r="BW79" s="39">
        <v>7</v>
      </c>
      <c r="BX79" s="41">
        <v>0.7142857142857143</v>
      </c>
      <c r="BY79" s="45">
        <v>2</v>
      </c>
      <c r="BZ79" s="34">
        <v>0</v>
      </c>
      <c r="CA79" s="34">
        <v>2</v>
      </c>
      <c r="CB79" s="45">
        <v>3</v>
      </c>
      <c r="CC79" s="42">
        <v>2</v>
      </c>
      <c r="CD79" s="34">
        <v>5</v>
      </c>
      <c r="CE79" s="43">
        <v>0.2857142857142857</v>
      </c>
      <c r="CF79" s="44">
        <v>6</v>
      </c>
      <c r="CG79" s="44">
        <v>1</v>
      </c>
      <c r="CH79" s="43">
        <v>0.8571428571428571</v>
      </c>
      <c r="CI79" s="44">
        <v>0</v>
      </c>
      <c r="CJ79" s="44">
        <v>0</v>
      </c>
      <c r="CK79" s="44">
        <v>5</v>
      </c>
      <c r="CL79" s="44">
        <v>0</v>
      </c>
      <c r="CM79" s="44">
        <v>0</v>
      </c>
      <c r="CN79" s="44">
        <v>0</v>
      </c>
      <c r="CO79" s="44">
        <v>0</v>
      </c>
      <c r="CP79" s="44">
        <v>0</v>
      </c>
      <c r="CQ79" s="44">
        <v>0</v>
      </c>
      <c r="CR79" s="44">
        <v>0</v>
      </c>
      <c r="CS79" s="44">
        <v>0</v>
      </c>
      <c r="CT79" s="44">
        <v>0</v>
      </c>
      <c r="CU79" s="34">
        <v>1031</v>
      </c>
      <c r="CV79" s="45">
        <v>990</v>
      </c>
      <c r="CW79" s="45">
        <v>1132</v>
      </c>
      <c r="CX79" s="34">
        <v>37</v>
      </c>
      <c r="CY79" s="45">
        <v>36</v>
      </c>
      <c r="CZ79" s="34">
        <v>40</v>
      </c>
      <c r="DA79" s="47"/>
      <c r="DB79" s="105">
        <v>0</v>
      </c>
      <c r="DC79" s="105">
        <v>220199</v>
      </c>
      <c r="DD79" s="106">
        <v>220199</v>
      </c>
      <c r="DE79" s="105">
        <v>-36891</v>
      </c>
      <c r="DF79" s="107">
        <v>24703</v>
      </c>
      <c r="DG79" s="108"/>
      <c r="DH79" s="108">
        <v>56503</v>
      </c>
      <c r="DI79" s="108"/>
      <c r="DJ79" s="108">
        <v>5000</v>
      </c>
      <c r="DK79" s="108"/>
      <c r="DL79" s="53"/>
      <c r="DM79" s="108"/>
      <c r="DN79" s="109">
        <v>61503</v>
      </c>
      <c r="DO79" s="53"/>
      <c r="DP79" s="110"/>
      <c r="DQ79" s="53"/>
      <c r="DR79" s="110"/>
      <c r="DS79" s="53"/>
      <c r="DT79" s="53"/>
      <c r="DU79" s="110">
        <v>376</v>
      </c>
      <c r="DV79" s="111">
        <v>61879</v>
      </c>
      <c r="DW79" s="61"/>
      <c r="DX79" s="105">
        <v>135513</v>
      </c>
      <c r="DY79" s="105">
        <v>121577</v>
      </c>
      <c r="DZ79" s="105">
        <v>285</v>
      </c>
      <c r="EA79" s="105">
        <v>69508</v>
      </c>
      <c r="EB79" s="48">
        <v>3.1679662772630488</v>
      </c>
      <c r="EC79" s="62"/>
      <c r="ED79" s="110"/>
      <c r="EE79" s="108"/>
      <c r="EF79" s="53"/>
      <c r="EG79" s="119">
        <v>1000</v>
      </c>
      <c r="EH79" s="53"/>
      <c r="EI79" s="119">
        <v>1500</v>
      </c>
      <c r="EJ79" s="110"/>
      <c r="EK79" s="108"/>
      <c r="EL79" s="110" t="s">
        <v>1529</v>
      </c>
      <c r="EM79" s="108">
        <v>8003</v>
      </c>
      <c r="EN79" s="108">
        <v>10503</v>
      </c>
      <c r="EO79" s="112"/>
      <c r="EP79" s="51" t="s">
        <v>212</v>
      </c>
      <c r="EQ79" s="35">
        <v>1</v>
      </c>
      <c r="ER79" s="49" t="s">
        <v>1530</v>
      </c>
      <c r="ES79" s="49" t="s">
        <v>214</v>
      </c>
      <c r="ET79" s="35">
        <v>1</v>
      </c>
      <c r="EU79" s="51" t="s">
        <v>1531</v>
      </c>
      <c r="EV79" s="49" t="s">
        <v>1532</v>
      </c>
      <c r="EW79" s="35">
        <v>2</v>
      </c>
      <c r="EX79" s="51" t="s">
        <v>1533</v>
      </c>
      <c r="EY79" s="49"/>
      <c r="EZ79" s="35"/>
      <c r="FA79" s="51"/>
      <c r="FB79" s="51"/>
      <c r="FC79" s="49"/>
      <c r="FD79" s="35"/>
      <c r="FE79" s="51"/>
      <c r="FF79" s="113"/>
      <c r="FG79" s="114"/>
      <c r="FH79" s="110"/>
      <c r="FI79" s="110"/>
      <c r="FJ79" s="110"/>
      <c r="FK79" s="110"/>
      <c r="FL79" s="53"/>
      <c r="FM79" s="53"/>
      <c r="FN79" s="114"/>
      <c r="FO79" s="110"/>
      <c r="FP79" s="110"/>
      <c r="FQ79" s="110"/>
      <c r="FR79" s="110"/>
      <c r="FS79" s="53"/>
      <c r="FT79" s="53"/>
      <c r="FU79" s="114"/>
      <c r="FV79" s="110"/>
      <c r="FW79" s="110"/>
      <c r="FX79" s="110"/>
      <c r="FY79" s="110"/>
      <c r="FZ79" s="53"/>
      <c r="GA79" s="53"/>
      <c r="GB79" s="114"/>
      <c r="GC79" s="110"/>
      <c r="GD79" s="110"/>
      <c r="GE79" s="110"/>
      <c r="GF79" s="110"/>
      <c r="GG79" s="53"/>
      <c r="GH79" s="53"/>
      <c r="GI79" s="114"/>
      <c r="GJ79" s="110"/>
      <c r="GK79" s="110"/>
      <c r="GL79" s="110"/>
      <c r="GM79" s="110"/>
      <c r="GN79" s="53"/>
      <c r="GO79" s="53"/>
      <c r="GP79" s="114"/>
      <c r="GQ79" s="110"/>
      <c r="GR79" s="110"/>
      <c r="GS79" s="110"/>
      <c r="GT79" s="110"/>
      <c r="GU79" s="53"/>
      <c r="GV79" s="53"/>
      <c r="GW79" s="114"/>
      <c r="GX79" s="53"/>
      <c r="GY79" s="110"/>
      <c r="GZ79" s="53"/>
      <c r="HA79" s="53"/>
      <c r="HB79" s="53"/>
      <c r="HC79" s="53"/>
      <c r="HD79" s="114"/>
      <c r="HE79" s="110"/>
      <c r="HF79" s="53"/>
      <c r="HG79" s="53"/>
      <c r="HH79" s="53"/>
      <c r="HI79" s="53"/>
      <c r="HJ79" s="53"/>
      <c r="HK79" s="114"/>
      <c r="HL79" s="110"/>
      <c r="HM79" s="53"/>
      <c r="HN79" s="53"/>
      <c r="HO79" s="53"/>
      <c r="HP79" s="53"/>
      <c r="HQ79" s="53"/>
      <c r="HR79" s="114"/>
      <c r="HS79" s="110"/>
      <c r="HT79" s="53"/>
      <c r="HU79" s="53"/>
      <c r="HV79" s="53"/>
      <c r="HW79" s="53"/>
      <c r="HX79" s="53"/>
      <c r="HY79" s="114"/>
      <c r="HZ79" s="110"/>
      <c r="IA79" s="53"/>
      <c r="IB79" s="53"/>
      <c r="IC79" s="53"/>
      <c r="ID79" s="53"/>
      <c r="IE79" s="115"/>
      <c r="IF79" s="116"/>
      <c r="IG79" s="117"/>
      <c r="IH79" s="117"/>
      <c r="II79" s="50"/>
    </row>
    <row r="80" spans="1:243" x14ac:dyDescent="0.3">
      <c r="A80" s="12">
        <v>79</v>
      </c>
      <c r="B80" s="7" t="s">
        <v>147</v>
      </c>
      <c r="C80" s="14" t="s">
        <v>161</v>
      </c>
      <c r="D80" s="12">
        <v>5</v>
      </c>
      <c r="E80" s="85">
        <v>1</v>
      </c>
      <c r="F80" s="86" t="s">
        <v>1534</v>
      </c>
      <c r="G80" s="87">
        <v>1</v>
      </c>
      <c r="H80" s="98"/>
      <c r="I80" s="142" t="s">
        <v>1535</v>
      </c>
      <c r="J80" s="89" t="s">
        <v>1536</v>
      </c>
      <c r="K80" s="90" t="s">
        <v>1537</v>
      </c>
      <c r="L80" s="90"/>
      <c r="M80" s="91" t="s">
        <v>223</v>
      </c>
      <c r="N80" s="98"/>
      <c r="O80" s="98"/>
      <c r="P80" s="98"/>
      <c r="Q80" s="98"/>
      <c r="R80" s="98"/>
      <c r="S80" s="98"/>
      <c r="T80" s="92" t="s">
        <v>1538</v>
      </c>
      <c r="U80" s="93">
        <v>27</v>
      </c>
      <c r="V80" s="98"/>
      <c r="W80" s="98"/>
      <c r="X80" s="98"/>
      <c r="Y80" s="98"/>
      <c r="Z80" s="98"/>
      <c r="AA80" s="98"/>
      <c r="AB80" s="98"/>
      <c r="AC80" s="98"/>
      <c r="AD80" s="98"/>
      <c r="AE80" s="98"/>
      <c r="AF80" s="98"/>
      <c r="AG80" s="98"/>
      <c r="AH80" s="98"/>
      <c r="AI80" s="98"/>
      <c r="AJ80" s="98"/>
      <c r="AK80" s="98"/>
      <c r="AL80" s="98"/>
      <c r="AM80" s="98"/>
      <c r="AN80" s="98"/>
      <c r="AO80" s="98"/>
      <c r="AP80" s="98"/>
      <c r="AQ80" s="98"/>
      <c r="AR80" s="94">
        <v>1052</v>
      </c>
      <c r="AS80" s="143">
        <v>1</v>
      </c>
      <c r="AT80" s="98"/>
      <c r="AU80" s="98"/>
      <c r="AV80" s="98"/>
      <c r="AW80" s="98"/>
      <c r="AX80" s="98"/>
      <c r="AY80" s="98"/>
      <c r="AZ80" s="98"/>
      <c r="BA80" s="98"/>
      <c r="BB80" s="98"/>
      <c r="BC80" s="98"/>
      <c r="BD80" s="98"/>
      <c r="BE80" s="98"/>
      <c r="BF80" s="98"/>
      <c r="BG80" s="98"/>
      <c r="BH80" s="98"/>
      <c r="BI80" s="98"/>
      <c r="BJ80" s="98"/>
      <c r="BK80" s="98"/>
      <c r="BL80" s="98"/>
      <c r="BM80" s="98"/>
      <c r="BN80" s="98"/>
      <c r="BO80" s="98"/>
      <c r="BP80" s="98"/>
      <c r="BQ80" s="98"/>
      <c r="BR80" s="98"/>
      <c r="BS80" s="98"/>
      <c r="BT80" s="98"/>
      <c r="BU80" s="95">
        <v>15</v>
      </c>
      <c r="BV80" s="95">
        <v>12</v>
      </c>
      <c r="BW80" s="95">
        <v>27</v>
      </c>
      <c r="BX80" s="144">
        <f>BU80/BW80</f>
        <v>0.55555555555555558</v>
      </c>
      <c r="BY80" s="98"/>
      <c r="BZ80" s="98"/>
      <c r="CA80" s="98"/>
      <c r="CB80" s="98"/>
      <c r="CC80" s="98"/>
      <c r="CD80" s="98"/>
      <c r="CE80" s="98"/>
      <c r="CF80" s="95">
        <v>27</v>
      </c>
      <c r="CG80" s="95">
        <v>0</v>
      </c>
      <c r="CH80" s="95">
        <v>1</v>
      </c>
      <c r="CI80" s="98"/>
      <c r="CJ80" s="96">
        <v>14</v>
      </c>
      <c r="CK80" s="96">
        <v>1</v>
      </c>
      <c r="CL80" s="98"/>
      <c r="CM80" s="98"/>
      <c r="CN80" s="98"/>
      <c r="CO80" s="98"/>
      <c r="CP80" s="98"/>
      <c r="CQ80" s="98"/>
      <c r="CR80" s="98"/>
      <c r="CS80" s="98"/>
      <c r="CT80" s="98"/>
      <c r="CU80" s="145">
        <v>1672</v>
      </c>
      <c r="CV80" s="145">
        <v>1333</v>
      </c>
      <c r="CW80" s="145">
        <v>2096</v>
      </c>
      <c r="CX80" s="97">
        <v>40</v>
      </c>
      <c r="CY80" s="97">
        <v>40</v>
      </c>
      <c r="CZ80" s="97">
        <v>40</v>
      </c>
      <c r="DA80" s="98"/>
      <c r="DB80" s="98"/>
      <c r="DC80" s="98"/>
      <c r="DD80" s="146">
        <v>2571458</v>
      </c>
      <c r="DE80" s="147">
        <v>-72898</v>
      </c>
      <c r="DF80" s="148">
        <v>62053</v>
      </c>
      <c r="DG80" s="98"/>
      <c r="DH80" s="149">
        <v>99736</v>
      </c>
      <c r="DI80" s="98"/>
      <c r="DJ80" s="149">
        <v>28900</v>
      </c>
      <c r="DK80" s="98"/>
      <c r="DL80" s="98"/>
      <c r="DM80" s="98"/>
      <c r="DN80" s="98"/>
      <c r="DO80" s="98"/>
      <c r="DP80" s="98"/>
      <c r="DQ80" s="98"/>
      <c r="DR80" s="98"/>
      <c r="DS80" s="98"/>
      <c r="DT80" s="98">
        <v>0</v>
      </c>
      <c r="DU80" s="150">
        <v>28158</v>
      </c>
      <c r="DV80" s="151">
        <v>156794</v>
      </c>
      <c r="DW80" s="98"/>
      <c r="DX80" s="98"/>
      <c r="DY80" s="98"/>
      <c r="DZ80" s="98"/>
      <c r="EA80" s="98"/>
      <c r="EB80" s="98"/>
      <c r="EC80" s="98"/>
      <c r="ED80" s="98"/>
      <c r="EE80" s="98"/>
      <c r="EF80" s="98"/>
      <c r="EG80" s="98"/>
      <c r="EH80" s="98"/>
      <c r="EI80" s="98"/>
      <c r="EJ80" s="98"/>
      <c r="EK80" s="98"/>
      <c r="EL80" s="98"/>
      <c r="EM80" s="98"/>
      <c r="EN80" s="98"/>
      <c r="EO80" s="98"/>
      <c r="EP80" s="98"/>
      <c r="EQ80" s="98"/>
      <c r="ER80" s="98"/>
      <c r="ES80" s="98"/>
      <c r="ET80" s="98"/>
      <c r="EU80" s="98"/>
      <c r="EV80" s="98"/>
      <c r="EW80" s="98"/>
      <c r="EX80" s="98"/>
      <c r="EY80" s="98"/>
      <c r="EZ80" s="98"/>
      <c r="FA80" s="98"/>
      <c r="FB80" s="98"/>
      <c r="FC80" s="98"/>
      <c r="FD80" s="98"/>
      <c r="FE80" s="98"/>
      <c r="FF80" s="98"/>
      <c r="FG80" s="98"/>
      <c r="FH80" s="98"/>
      <c r="FI80" s="98"/>
      <c r="FJ80" s="98"/>
      <c r="FK80" s="98"/>
      <c r="FL80" s="98"/>
      <c r="FM80" s="98"/>
      <c r="FN80" s="98"/>
      <c r="FO80" s="98"/>
      <c r="FP80" s="98"/>
      <c r="FQ80" s="98"/>
      <c r="FR80" s="98"/>
      <c r="FS80" s="98"/>
      <c r="FT80" s="98"/>
      <c r="FU80" s="98"/>
      <c r="FV80" s="98"/>
      <c r="FW80" s="98"/>
      <c r="FX80" s="98"/>
      <c r="FY80" s="98"/>
      <c r="FZ80" s="98"/>
      <c r="GA80" s="98"/>
      <c r="GB80" s="98"/>
      <c r="GC80" s="98"/>
      <c r="GD80" s="98"/>
      <c r="GE80" s="98"/>
      <c r="GF80" s="98"/>
      <c r="GG80" s="98"/>
      <c r="GH80" s="98"/>
      <c r="GI80" s="98"/>
      <c r="GJ80" s="98"/>
      <c r="GK80" s="98"/>
      <c r="GL80" s="98"/>
      <c r="GM80" s="98"/>
      <c r="GN80" s="98"/>
      <c r="GO80" s="98"/>
      <c r="GP80" s="98"/>
      <c r="GQ80" s="98"/>
      <c r="GR80" s="98"/>
      <c r="GS80" s="98"/>
      <c r="GT80" s="98"/>
      <c r="GU80" s="98"/>
      <c r="GV80" s="98"/>
      <c r="GW80" s="98"/>
      <c r="GX80" s="98"/>
      <c r="GY80" s="98"/>
      <c r="GZ80" s="98"/>
      <c r="HA80" s="98"/>
      <c r="HB80" s="98"/>
      <c r="HC80" s="98"/>
      <c r="HD80" s="98"/>
      <c r="HE80" s="98"/>
      <c r="HF80" s="98"/>
      <c r="HG80" s="98"/>
      <c r="HH80" s="98"/>
      <c r="HI80" s="98"/>
      <c r="HJ80" s="98"/>
      <c r="HK80" s="98"/>
      <c r="HL80" s="98"/>
      <c r="HM80" s="98"/>
      <c r="HN80" s="98"/>
      <c r="HO80" s="98"/>
      <c r="HP80" s="98"/>
      <c r="HQ80" s="98"/>
      <c r="HR80" s="98"/>
      <c r="HS80" s="98"/>
      <c r="HT80" s="98"/>
      <c r="HU80" s="98"/>
      <c r="HV80" s="98"/>
      <c r="HW80" s="98"/>
      <c r="HX80" s="98"/>
      <c r="HY80" s="98"/>
      <c r="HZ80" s="98"/>
      <c r="IA80" s="98"/>
      <c r="IB80" s="98"/>
      <c r="IC80" s="98"/>
      <c r="ID80" s="98"/>
      <c r="IE80" s="98"/>
      <c r="IF80" s="98"/>
      <c r="IG80" s="98"/>
      <c r="IH80" s="98"/>
      <c r="II80" s="88"/>
    </row>
    <row r="81" spans="1:243" s="21" customFormat="1" x14ac:dyDescent="0.3">
      <c r="A81" s="12">
        <v>80</v>
      </c>
      <c r="B81" s="7" t="s">
        <v>148</v>
      </c>
      <c r="C81" s="15" t="s">
        <v>162</v>
      </c>
      <c r="D81" s="20">
        <v>7</v>
      </c>
      <c r="E81" s="86">
        <v>1</v>
      </c>
      <c r="F81" s="86" t="s">
        <v>1539</v>
      </c>
      <c r="G81" s="87">
        <v>2</v>
      </c>
      <c r="H81" s="98"/>
      <c r="I81" s="98" t="s">
        <v>1540</v>
      </c>
      <c r="J81" s="89" t="s">
        <v>1541</v>
      </c>
      <c r="K81" s="90" t="s">
        <v>1542</v>
      </c>
      <c r="L81" s="90" t="s">
        <v>1543</v>
      </c>
      <c r="M81" s="91" t="s">
        <v>223</v>
      </c>
      <c r="N81" s="98"/>
      <c r="O81" s="98"/>
      <c r="P81" s="98"/>
      <c r="Q81" s="98"/>
      <c r="R81" s="98"/>
      <c r="S81" s="98"/>
      <c r="T81" s="92" t="s">
        <v>1544</v>
      </c>
      <c r="U81" s="98">
        <v>11</v>
      </c>
      <c r="V81" s="98"/>
      <c r="W81" s="98"/>
      <c r="X81" s="98"/>
      <c r="Y81" s="98"/>
      <c r="Z81" s="98"/>
      <c r="AA81" s="98"/>
      <c r="AB81" s="98"/>
      <c r="AC81" s="98"/>
      <c r="AD81" s="98"/>
      <c r="AE81" s="98"/>
      <c r="AF81" s="98"/>
      <c r="AG81" s="98"/>
      <c r="AH81" s="98"/>
      <c r="AI81" s="98"/>
      <c r="AJ81" s="98"/>
      <c r="AK81" s="98"/>
      <c r="AL81" s="98"/>
      <c r="AM81" s="98"/>
      <c r="AN81" s="98"/>
      <c r="AO81" s="98"/>
      <c r="AP81" s="98"/>
      <c r="AQ81" s="98"/>
      <c r="AR81" s="98">
        <v>15985</v>
      </c>
      <c r="AS81" s="143">
        <v>1</v>
      </c>
      <c r="AT81" s="98"/>
      <c r="AU81" s="98"/>
      <c r="AV81" s="98"/>
      <c r="AW81" s="98"/>
      <c r="AX81" s="98"/>
      <c r="AY81" s="98"/>
      <c r="AZ81" s="98"/>
      <c r="BA81" s="98"/>
      <c r="BB81" s="98"/>
      <c r="BC81" s="98"/>
      <c r="BD81" s="98"/>
      <c r="BE81" s="98"/>
      <c r="BF81" s="98"/>
      <c r="BG81" s="98"/>
      <c r="BH81" s="98"/>
      <c r="BI81" s="98"/>
      <c r="BJ81" s="98"/>
      <c r="BK81" s="98"/>
      <c r="BL81" s="98"/>
      <c r="BM81" s="98"/>
      <c r="BN81" s="98"/>
      <c r="BO81" s="98"/>
      <c r="BP81" s="98"/>
      <c r="BQ81" s="98"/>
      <c r="BR81" s="98"/>
      <c r="BS81" s="98"/>
      <c r="BT81" s="98"/>
      <c r="BU81" s="98">
        <v>4</v>
      </c>
      <c r="BV81" s="98">
        <v>7</v>
      </c>
      <c r="BW81" s="98">
        <v>11</v>
      </c>
      <c r="BX81" s="144">
        <f>BU81/BW81</f>
        <v>0.36363636363636365</v>
      </c>
      <c r="BY81" s="98"/>
      <c r="BZ81" s="98"/>
      <c r="CA81" s="98"/>
      <c r="CB81" s="98"/>
      <c r="CC81" s="98"/>
      <c r="CD81" s="98"/>
      <c r="CE81" s="98"/>
      <c r="CF81" s="98">
        <v>0</v>
      </c>
      <c r="CG81" s="98">
        <v>11</v>
      </c>
      <c r="CH81" s="143">
        <v>0</v>
      </c>
      <c r="CI81" s="98">
        <v>2</v>
      </c>
      <c r="CJ81" s="98">
        <v>1</v>
      </c>
      <c r="CK81" s="98"/>
      <c r="CL81" s="98"/>
      <c r="CM81" s="98"/>
      <c r="CN81" s="98"/>
      <c r="CO81" s="98"/>
      <c r="CP81" s="98"/>
      <c r="CQ81" s="98">
        <v>4</v>
      </c>
      <c r="CR81" s="98"/>
      <c r="CS81" s="98"/>
      <c r="CT81" s="98"/>
      <c r="CU81" s="145">
        <v>1118</v>
      </c>
      <c r="CV81" s="145">
        <v>927</v>
      </c>
      <c r="CW81" s="145">
        <v>1452</v>
      </c>
      <c r="CX81" s="99">
        <v>40</v>
      </c>
      <c r="CY81" s="99">
        <v>40</v>
      </c>
      <c r="CZ81" s="99">
        <v>40</v>
      </c>
      <c r="DA81" s="98"/>
      <c r="DB81" s="98"/>
      <c r="DC81" s="98"/>
      <c r="DD81" s="145">
        <v>138736</v>
      </c>
      <c r="DE81" s="152">
        <v>-137259</v>
      </c>
      <c r="DF81" s="145">
        <v>-19793</v>
      </c>
      <c r="DG81" s="98"/>
      <c r="DH81" s="145">
        <v>112750</v>
      </c>
      <c r="DI81" s="145"/>
      <c r="DJ81" s="145">
        <v>5000</v>
      </c>
      <c r="DK81" s="145"/>
      <c r="DL81" s="145"/>
      <c r="DM81" s="145"/>
      <c r="DN81" s="145"/>
      <c r="DO81" s="145"/>
      <c r="DP81" s="145"/>
      <c r="DQ81" s="145"/>
      <c r="DR81" s="145"/>
      <c r="DS81" s="145"/>
      <c r="DT81" s="145"/>
      <c r="DU81" s="145">
        <v>2919</v>
      </c>
      <c r="DV81" s="145">
        <v>120669</v>
      </c>
      <c r="DW81" s="98"/>
      <c r="DX81" s="98"/>
      <c r="DY81" s="98"/>
      <c r="DZ81" s="98"/>
      <c r="EA81" s="98"/>
      <c r="EB81" s="98"/>
      <c r="EC81" s="98"/>
      <c r="ED81" s="98"/>
      <c r="EE81" s="98"/>
      <c r="EF81" s="98"/>
      <c r="EG81" s="98"/>
      <c r="EH81" s="98"/>
      <c r="EI81" s="98"/>
      <c r="EJ81" s="98"/>
      <c r="EK81" s="98"/>
      <c r="EL81" s="98"/>
      <c r="EM81" s="98"/>
      <c r="EN81" s="98"/>
      <c r="EO81" s="98"/>
      <c r="EP81" s="98"/>
      <c r="EQ81" s="98"/>
      <c r="ER81" s="98"/>
      <c r="ES81" s="98"/>
      <c r="ET81" s="98"/>
      <c r="EU81" s="98"/>
      <c r="EV81" s="98"/>
      <c r="EW81" s="98"/>
      <c r="EX81" s="98"/>
      <c r="EY81" s="98"/>
      <c r="EZ81" s="98"/>
      <c r="FA81" s="98"/>
      <c r="FB81" s="98"/>
      <c r="FC81" s="98"/>
      <c r="FD81" s="98"/>
      <c r="FE81" s="98"/>
      <c r="FF81" s="98"/>
      <c r="FG81" s="98"/>
      <c r="FH81" s="98"/>
      <c r="FI81" s="98"/>
      <c r="FJ81" s="98"/>
      <c r="FK81" s="98"/>
      <c r="FL81" s="98"/>
      <c r="FM81" s="98"/>
      <c r="FN81" s="98"/>
      <c r="FO81" s="98"/>
      <c r="FP81" s="98"/>
      <c r="FQ81" s="98"/>
      <c r="FR81" s="98"/>
      <c r="FS81" s="98"/>
      <c r="FT81" s="98"/>
      <c r="FU81" s="98"/>
      <c r="FV81" s="98"/>
      <c r="FW81" s="98"/>
      <c r="FX81" s="98"/>
      <c r="FY81" s="98"/>
      <c r="FZ81" s="98"/>
      <c r="GA81" s="98"/>
      <c r="GB81" s="98"/>
      <c r="GC81" s="98"/>
      <c r="GD81" s="98"/>
      <c r="GE81" s="98"/>
      <c r="GF81" s="98"/>
      <c r="GG81" s="98"/>
      <c r="GH81" s="98"/>
      <c r="GI81" s="98"/>
      <c r="GJ81" s="98"/>
      <c r="GK81" s="98"/>
      <c r="GL81" s="98"/>
      <c r="GM81" s="98"/>
      <c r="GN81" s="98"/>
      <c r="GO81" s="98"/>
      <c r="GP81" s="98"/>
      <c r="GQ81" s="98"/>
      <c r="GR81" s="98"/>
      <c r="GS81" s="98"/>
      <c r="GT81" s="98"/>
      <c r="GU81" s="98"/>
      <c r="GV81" s="98"/>
      <c r="GW81" s="98"/>
      <c r="GX81" s="98"/>
      <c r="GY81" s="98"/>
      <c r="GZ81" s="98"/>
      <c r="HA81" s="98"/>
      <c r="HB81" s="98"/>
      <c r="HC81" s="98"/>
      <c r="HD81" s="98"/>
      <c r="HE81" s="98"/>
      <c r="HF81" s="98"/>
      <c r="HG81" s="98"/>
      <c r="HH81" s="98"/>
      <c r="HI81" s="98"/>
      <c r="HJ81" s="98"/>
      <c r="HK81" s="98"/>
      <c r="HL81" s="98"/>
      <c r="HM81" s="98"/>
      <c r="HN81" s="98"/>
      <c r="HO81" s="98"/>
      <c r="HP81" s="98"/>
      <c r="HQ81" s="98"/>
      <c r="HR81" s="98"/>
      <c r="HS81" s="98"/>
      <c r="HT81" s="98"/>
      <c r="HU81" s="98"/>
      <c r="HV81" s="98"/>
      <c r="HW81" s="98"/>
      <c r="HX81" s="98"/>
      <c r="HY81" s="98"/>
      <c r="HZ81" s="98"/>
      <c r="IA81" s="98"/>
      <c r="IB81" s="98"/>
      <c r="IC81" s="98"/>
      <c r="ID81" s="98"/>
      <c r="IE81" s="98"/>
      <c r="IF81" s="98"/>
      <c r="IG81" s="98"/>
      <c r="IH81" s="98"/>
      <c r="II81" s="88"/>
    </row>
    <row r="82" spans="1:243" x14ac:dyDescent="0.3">
      <c r="A82" s="12">
        <v>81</v>
      </c>
      <c r="B82" s="7" t="s">
        <v>149</v>
      </c>
      <c r="C82" s="10" t="s">
        <v>163</v>
      </c>
      <c r="D82" s="8">
        <v>2</v>
      </c>
      <c r="E82" s="100">
        <v>1</v>
      </c>
      <c r="F82" s="100" t="s">
        <v>1545</v>
      </c>
      <c r="G82" s="101">
        <v>1</v>
      </c>
      <c r="H82" s="98"/>
      <c r="I82" s="98" t="s">
        <v>1546</v>
      </c>
      <c r="J82" s="102" t="s">
        <v>1547</v>
      </c>
      <c r="K82" s="100" t="s">
        <v>1548</v>
      </c>
      <c r="L82" s="100" t="s">
        <v>1549</v>
      </c>
      <c r="M82" s="91" t="s">
        <v>223</v>
      </c>
      <c r="N82" s="98"/>
      <c r="O82" s="98"/>
      <c r="P82" s="98"/>
      <c r="Q82" s="98"/>
      <c r="R82" s="98"/>
      <c r="S82" s="98"/>
      <c r="T82" s="92" t="s">
        <v>1550</v>
      </c>
      <c r="U82" s="93">
        <v>13</v>
      </c>
      <c r="V82" s="98"/>
      <c r="W82" s="98"/>
      <c r="X82" s="98"/>
      <c r="Y82" s="98"/>
      <c r="Z82" s="98"/>
      <c r="AA82" s="98"/>
      <c r="AB82" s="98"/>
      <c r="AC82" s="98"/>
      <c r="AD82" s="98"/>
      <c r="AE82" s="98"/>
      <c r="AF82" s="98"/>
      <c r="AG82" s="98"/>
      <c r="AH82" s="98"/>
      <c r="AI82" s="98"/>
      <c r="AJ82" s="98"/>
      <c r="AK82" s="98"/>
      <c r="AL82" s="98"/>
      <c r="AM82" s="98"/>
      <c r="AN82" s="98"/>
      <c r="AO82" s="98"/>
      <c r="AP82" s="98">
        <v>1</v>
      </c>
      <c r="AQ82" s="98">
        <v>3</v>
      </c>
      <c r="AR82" s="94">
        <v>4</v>
      </c>
      <c r="AS82" s="144">
        <f>AP82/AR82</f>
        <v>0.25</v>
      </c>
      <c r="AT82" s="98"/>
      <c r="AU82" s="98"/>
      <c r="AV82" s="98"/>
      <c r="AW82" s="98"/>
      <c r="AX82" s="98"/>
      <c r="AY82" s="98"/>
      <c r="AZ82" s="98"/>
      <c r="BA82" s="98"/>
      <c r="BB82" s="98"/>
      <c r="BC82" s="98"/>
      <c r="BD82" s="98"/>
      <c r="BE82" s="98"/>
      <c r="BF82" s="98"/>
      <c r="BG82" s="98"/>
      <c r="BH82" s="98"/>
      <c r="BI82" s="98"/>
      <c r="BJ82" s="98"/>
      <c r="BK82" s="98"/>
      <c r="BL82" s="98"/>
      <c r="BM82" s="98"/>
      <c r="BN82" s="98"/>
      <c r="BO82" s="98"/>
      <c r="BP82" s="98"/>
      <c r="BQ82" s="98"/>
      <c r="BR82" s="98"/>
      <c r="BS82" s="98"/>
      <c r="BT82" s="98"/>
      <c r="BU82" s="95">
        <v>12</v>
      </c>
      <c r="BV82" s="95">
        <v>1</v>
      </c>
      <c r="BW82" s="95">
        <v>13</v>
      </c>
      <c r="BX82" s="144">
        <f>BU82/BW82</f>
        <v>0.92307692307692313</v>
      </c>
      <c r="BY82" s="98"/>
      <c r="BZ82" s="98"/>
      <c r="CA82" s="98"/>
      <c r="CB82" s="98"/>
      <c r="CC82" s="98"/>
      <c r="CD82" s="98"/>
      <c r="CE82" s="98"/>
      <c r="CF82" s="98">
        <v>13</v>
      </c>
      <c r="CG82" s="98">
        <v>0</v>
      </c>
      <c r="CH82" s="98">
        <v>100</v>
      </c>
      <c r="CI82" s="98">
        <v>7</v>
      </c>
      <c r="CJ82" s="96">
        <v>5</v>
      </c>
      <c r="CK82" s="98"/>
      <c r="CL82" s="98"/>
      <c r="CM82" s="98"/>
      <c r="CN82" s="98"/>
      <c r="CO82" s="98"/>
      <c r="CP82" s="98"/>
      <c r="CQ82" s="98"/>
      <c r="CR82" s="98"/>
      <c r="CS82" s="98"/>
      <c r="CT82" s="98"/>
      <c r="CU82" s="98">
        <v>1061</v>
      </c>
      <c r="CV82" s="98">
        <v>1049</v>
      </c>
      <c r="CW82" s="98">
        <v>1200</v>
      </c>
      <c r="CX82" s="97">
        <v>40</v>
      </c>
      <c r="CY82" s="97">
        <v>40</v>
      </c>
      <c r="CZ82" s="97">
        <v>40</v>
      </c>
      <c r="DA82" s="98"/>
      <c r="DB82" s="98"/>
      <c r="DC82" s="98"/>
      <c r="DD82" s="146">
        <v>131781</v>
      </c>
      <c r="DE82" s="147">
        <v>-128383</v>
      </c>
      <c r="DF82" s="148">
        <v>21205</v>
      </c>
      <c r="DG82" s="98"/>
      <c r="DH82" s="149">
        <v>164576</v>
      </c>
      <c r="DI82" s="98"/>
      <c r="DJ82" s="149">
        <v>16950</v>
      </c>
      <c r="DK82" s="98"/>
      <c r="DL82" s="98"/>
      <c r="DM82" s="98"/>
      <c r="DN82" s="98"/>
      <c r="DO82" s="98"/>
      <c r="DP82" s="98"/>
      <c r="DQ82" s="98"/>
      <c r="DR82" s="98"/>
      <c r="DS82" s="98"/>
      <c r="DT82" s="98"/>
      <c r="DU82" s="98"/>
      <c r="DV82" s="151">
        <v>181526</v>
      </c>
      <c r="DW82" s="98"/>
      <c r="DX82" s="98"/>
      <c r="DY82" s="98"/>
      <c r="DZ82" s="98"/>
      <c r="EA82" s="98"/>
      <c r="EB82" s="98"/>
      <c r="EC82" s="98"/>
      <c r="ED82" s="98"/>
      <c r="EE82" s="98"/>
      <c r="EF82" s="98"/>
      <c r="EG82" s="98"/>
      <c r="EH82" s="98"/>
      <c r="EI82" s="98"/>
      <c r="EJ82" s="98"/>
      <c r="EK82" s="98"/>
      <c r="EL82" s="98"/>
      <c r="EM82" s="98"/>
      <c r="EN82" s="98"/>
      <c r="EO82" s="98"/>
      <c r="EP82" s="98"/>
      <c r="EQ82" s="98"/>
      <c r="ER82" s="98"/>
      <c r="ES82" s="98"/>
      <c r="ET82" s="98"/>
      <c r="EU82" s="98"/>
      <c r="EV82" s="98"/>
      <c r="EW82" s="98"/>
      <c r="EX82" s="98"/>
      <c r="EY82" s="98"/>
      <c r="EZ82" s="98"/>
      <c r="FA82" s="98"/>
      <c r="FB82" s="98"/>
      <c r="FC82" s="98"/>
      <c r="FD82" s="98"/>
      <c r="FE82" s="98"/>
      <c r="FF82" s="98"/>
      <c r="FG82" s="98"/>
      <c r="FH82" s="98"/>
      <c r="FI82" s="98"/>
      <c r="FJ82" s="98"/>
      <c r="FK82" s="98"/>
      <c r="FL82" s="98"/>
      <c r="FM82" s="98"/>
      <c r="FN82" s="98"/>
      <c r="FO82" s="98"/>
      <c r="FP82" s="98"/>
      <c r="FQ82" s="98"/>
      <c r="FR82" s="98"/>
      <c r="FS82" s="98"/>
      <c r="FT82" s="98"/>
      <c r="FU82" s="98"/>
      <c r="FV82" s="98"/>
      <c r="FW82" s="98"/>
      <c r="FX82" s="98"/>
      <c r="FY82" s="98"/>
      <c r="FZ82" s="98"/>
      <c r="GA82" s="98"/>
      <c r="GB82" s="98"/>
      <c r="GC82" s="98"/>
      <c r="GD82" s="98"/>
      <c r="GE82" s="98"/>
      <c r="GF82" s="98"/>
      <c r="GG82" s="98"/>
      <c r="GH82" s="98"/>
      <c r="GI82" s="98"/>
      <c r="GJ82" s="98"/>
      <c r="GK82" s="98"/>
      <c r="GL82" s="98"/>
      <c r="GM82" s="98"/>
      <c r="GN82" s="98"/>
      <c r="GO82" s="98"/>
      <c r="GP82" s="98"/>
      <c r="GQ82" s="98"/>
      <c r="GR82" s="98"/>
      <c r="GS82" s="98"/>
      <c r="GT82" s="98"/>
      <c r="GU82" s="98"/>
      <c r="GV82" s="98"/>
      <c r="GW82" s="98"/>
      <c r="GX82" s="98"/>
      <c r="GY82" s="98"/>
      <c r="GZ82" s="98"/>
      <c r="HA82" s="98"/>
      <c r="HB82" s="98"/>
      <c r="HC82" s="98"/>
      <c r="HD82" s="98"/>
      <c r="HE82" s="98"/>
      <c r="HF82" s="98"/>
      <c r="HG82" s="98"/>
      <c r="HH82" s="98"/>
      <c r="HI82" s="98"/>
      <c r="HJ82" s="98"/>
      <c r="HK82" s="98"/>
      <c r="HL82" s="98"/>
      <c r="HM82" s="98"/>
      <c r="HN82" s="98"/>
      <c r="HO82" s="98"/>
      <c r="HP82" s="98"/>
      <c r="HQ82" s="98"/>
      <c r="HR82" s="98"/>
      <c r="HS82" s="98"/>
      <c r="HT82" s="98"/>
      <c r="HU82" s="98"/>
      <c r="HV82" s="98"/>
      <c r="HW82" s="98"/>
      <c r="HX82" s="98"/>
      <c r="HY82" s="98"/>
      <c r="HZ82" s="98"/>
      <c r="IA82" s="98"/>
      <c r="IB82" s="98"/>
      <c r="IC82" s="98"/>
      <c r="ID82" s="98"/>
      <c r="IE82" s="98"/>
      <c r="IF82" s="98"/>
      <c r="IG82" s="98"/>
      <c r="IH82" s="98"/>
      <c r="II82" s="88"/>
    </row>
    <row r="85" spans="1:243" s="25" customFormat="1" x14ac:dyDescent="0.3">
      <c r="A85" s="206" t="s">
        <v>1790</v>
      </c>
      <c r="B85" s="23" t="s">
        <v>21</v>
      </c>
      <c r="C85" s="29" t="s">
        <v>22</v>
      </c>
      <c r="D85" s="22">
        <v>4</v>
      </c>
      <c r="E85" s="172">
        <v>1</v>
      </c>
      <c r="F85" s="173" t="s">
        <v>398</v>
      </c>
      <c r="G85" s="173">
        <v>2</v>
      </c>
      <c r="H85" s="174">
        <v>363882</v>
      </c>
      <c r="I85" s="173" t="s">
        <v>262</v>
      </c>
      <c r="J85" s="175" t="s">
        <v>399</v>
      </c>
      <c r="K85" s="173" t="s">
        <v>400</v>
      </c>
      <c r="L85" s="173" t="s">
        <v>401</v>
      </c>
      <c r="M85" s="173" t="s">
        <v>303</v>
      </c>
      <c r="N85" s="173">
        <v>5</v>
      </c>
      <c r="O85" s="173"/>
      <c r="P85" s="175" t="s">
        <v>402</v>
      </c>
      <c r="Q85" s="175" t="s">
        <v>403</v>
      </c>
      <c r="R85" s="173" t="s">
        <v>181</v>
      </c>
      <c r="S85" s="173">
        <v>3</v>
      </c>
      <c r="T85" s="175" t="s">
        <v>404</v>
      </c>
      <c r="U85" s="176">
        <v>125</v>
      </c>
      <c r="V85" s="175" t="s">
        <v>398</v>
      </c>
      <c r="W85" s="175">
        <v>23.25</v>
      </c>
      <c r="X85" s="175" t="s">
        <v>405</v>
      </c>
      <c r="Y85" s="175">
        <v>15.26</v>
      </c>
      <c r="Z85" s="175" t="s">
        <v>406</v>
      </c>
      <c r="AA85" s="175">
        <v>7.63</v>
      </c>
      <c r="AB85" s="175" t="s">
        <v>407</v>
      </c>
      <c r="AC85" s="175">
        <v>7.63</v>
      </c>
      <c r="AD85" s="175" t="s">
        <v>210</v>
      </c>
      <c r="AE85" s="175">
        <v>46.23</v>
      </c>
      <c r="AF85" s="177">
        <v>100</v>
      </c>
      <c r="AG85" s="173"/>
      <c r="AH85" s="173"/>
      <c r="AI85" s="173">
        <v>1</v>
      </c>
      <c r="AJ85" s="173"/>
      <c r="AK85" s="173"/>
      <c r="AL85" s="173"/>
      <c r="AM85" s="173">
        <v>1</v>
      </c>
      <c r="AN85" s="173"/>
      <c r="AO85" s="173"/>
      <c r="AP85" s="176">
        <v>265</v>
      </c>
      <c r="AQ85" s="176">
        <v>2495</v>
      </c>
      <c r="AR85" s="176">
        <v>2760</v>
      </c>
      <c r="AS85" s="178">
        <v>9.6014492753623185E-2</v>
      </c>
      <c r="AT85" s="179" t="s">
        <v>408</v>
      </c>
      <c r="AU85" s="179">
        <v>2</v>
      </c>
      <c r="AV85" s="179" t="s">
        <v>409</v>
      </c>
      <c r="AW85" s="179">
        <v>179</v>
      </c>
      <c r="AX85" s="179" t="s">
        <v>410</v>
      </c>
      <c r="AY85" s="179">
        <v>84</v>
      </c>
      <c r="AZ85" s="179"/>
      <c r="BA85" s="179"/>
      <c r="BB85" s="179" t="s">
        <v>185</v>
      </c>
      <c r="BC85" s="179">
        <v>0</v>
      </c>
      <c r="BD85" s="179"/>
      <c r="BE85" s="179"/>
      <c r="BF85" s="179"/>
      <c r="BG85" s="179"/>
      <c r="BH85" s="179" t="s">
        <v>185</v>
      </c>
      <c r="BI85" s="179">
        <v>0</v>
      </c>
      <c r="BJ85" s="179" t="s">
        <v>185</v>
      </c>
      <c r="BK85" s="179">
        <v>0</v>
      </c>
      <c r="BL85" s="179"/>
      <c r="BM85" s="179"/>
      <c r="BN85" s="179"/>
      <c r="BO85" s="179"/>
      <c r="BP85" s="179" t="s">
        <v>185</v>
      </c>
      <c r="BQ85" s="179">
        <v>0</v>
      </c>
      <c r="BR85" s="179" t="s">
        <v>411</v>
      </c>
      <c r="BS85" s="179">
        <v>2495</v>
      </c>
      <c r="BT85" s="175"/>
      <c r="BU85" s="180">
        <v>45</v>
      </c>
      <c r="BV85" s="181">
        <v>80</v>
      </c>
      <c r="BW85" s="180">
        <v>125</v>
      </c>
      <c r="BX85" s="178">
        <v>0.36</v>
      </c>
      <c r="BY85" s="176">
        <v>45</v>
      </c>
      <c r="BZ85" s="176">
        <v>79</v>
      </c>
      <c r="CA85" s="176">
        <v>124</v>
      </c>
      <c r="CB85" s="176">
        <v>0</v>
      </c>
      <c r="CC85" s="182">
        <v>1</v>
      </c>
      <c r="CD85" s="176">
        <v>1</v>
      </c>
      <c r="CE85" s="178">
        <v>0.99199999999999999</v>
      </c>
      <c r="CF85" s="183">
        <v>103</v>
      </c>
      <c r="CG85" s="183">
        <v>22</v>
      </c>
      <c r="CH85" s="178">
        <v>0.82399999999999995</v>
      </c>
      <c r="CI85" s="183">
        <v>12</v>
      </c>
      <c r="CJ85" s="183">
        <v>29</v>
      </c>
      <c r="CK85" s="183">
        <v>4</v>
      </c>
      <c r="CL85" s="183">
        <v>0</v>
      </c>
      <c r="CM85" s="183">
        <v>0</v>
      </c>
      <c r="CN85" s="183">
        <v>0</v>
      </c>
      <c r="CO85" s="183">
        <v>0</v>
      </c>
      <c r="CP85" s="183">
        <v>0</v>
      </c>
      <c r="CQ85" s="183">
        <v>0</v>
      </c>
      <c r="CR85" s="183">
        <v>0</v>
      </c>
      <c r="CS85" s="183">
        <v>0</v>
      </c>
      <c r="CT85" s="183">
        <v>0</v>
      </c>
      <c r="CU85" s="184">
        <v>811</v>
      </c>
      <c r="CV85" s="184">
        <v>757</v>
      </c>
      <c r="CW85" s="185">
        <v>841</v>
      </c>
      <c r="CX85" s="176">
        <v>29</v>
      </c>
      <c r="CY85" s="176">
        <v>27</v>
      </c>
      <c r="CZ85" s="176">
        <v>30</v>
      </c>
      <c r="DA85" s="176"/>
      <c r="DB85" s="186">
        <v>1503035</v>
      </c>
      <c r="DC85" s="186">
        <v>53890</v>
      </c>
      <c r="DD85" s="187">
        <v>1556925</v>
      </c>
      <c r="DE85" s="186">
        <v>-79070</v>
      </c>
      <c r="DF85" s="186">
        <v>3010</v>
      </c>
      <c r="DG85" s="186"/>
      <c r="DH85" s="186"/>
      <c r="DI85" s="186">
        <v>22019</v>
      </c>
      <c r="DJ85" s="186">
        <v>6400</v>
      </c>
      <c r="DK85" s="186">
        <v>60465</v>
      </c>
      <c r="DL85" s="175"/>
      <c r="DM85" s="186"/>
      <c r="DN85" s="187">
        <v>88884</v>
      </c>
      <c r="DO85" s="175"/>
      <c r="DP85" s="188"/>
      <c r="DQ85" s="175"/>
      <c r="DR85" s="188"/>
      <c r="DS85" s="188"/>
      <c r="DT85" s="175"/>
      <c r="DU85" s="188">
        <v>5468</v>
      </c>
      <c r="DV85" s="189">
        <v>94352</v>
      </c>
      <c r="DW85" s="189"/>
      <c r="DX85" s="186">
        <v>40548</v>
      </c>
      <c r="DY85" s="186">
        <v>1595448</v>
      </c>
      <c r="DZ85" s="186">
        <v>12271</v>
      </c>
      <c r="EA85" s="186">
        <v>1186196</v>
      </c>
      <c r="EB85" s="190">
        <v>1.3125360395752472</v>
      </c>
      <c r="EC85" s="191"/>
      <c r="ED85" s="175"/>
      <c r="EE85" s="186"/>
      <c r="EF85" s="175"/>
      <c r="EG85" s="186"/>
      <c r="EH85" s="175" t="s">
        <v>412</v>
      </c>
      <c r="EI85" s="186">
        <v>3010</v>
      </c>
      <c r="EJ85" s="175"/>
      <c r="EK85" s="186"/>
      <c r="EL85" s="175"/>
      <c r="EM85" s="186"/>
      <c r="EN85" s="186">
        <v>3010</v>
      </c>
      <c r="EO85" s="177"/>
      <c r="EP85" s="175" t="s">
        <v>413</v>
      </c>
      <c r="EQ85" s="173">
        <v>2</v>
      </c>
      <c r="ER85" s="192" t="s">
        <v>414</v>
      </c>
      <c r="ES85" s="192" t="s">
        <v>235</v>
      </c>
      <c r="ET85" s="173">
        <v>4</v>
      </c>
      <c r="EU85" s="175" t="s">
        <v>415</v>
      </c>
      <c r="EV85" s="192"/>
      <c r="EW85" s="173"/>
      <c r="EX85" s="175"/>
      <c r="EY85" s="192" t="s">
        <v>416</v>
      </c>
      <c r="EZ85" s="173">
        <v>1</v>
      </c>
      <c r="FA85" s="175" t="s">
        <v>417</v>
      </c>
      <c r="FB85" s="175" t="s">
        <v>418</v>
      </c>
      <c r="FC85" s="192" t="s">
        <v>419</v>
      </c>
      <c r="FD85" s="173">
        <v>9</v>
      </c>
      <c r="FE85" s="175" t="s">
        <v>420</v>
      </c>
      <c r="FF85" s="193"/>
      <c r="FG85" s="175" t="s">
        <v>421</v>
      </c>
      <c r="FH85" s="188"/>
      <c r="FI85" s="188"/>
      <c r="FJ85" s="188">
        <v>1020</v>
      </c>
      <c r="FK85" s="188"/>
      <c r="FL85" s="175"/>
      <c r="FM85" s="175"/>
      <c r="FN85" s="175"/>
      <c r="FO85" s="188"/>
      <c r="FP85" s="188"/>
      <c r="FQ85" s="188"/>
      <c r="FR85" s="188"/>
      <c r="FS85" s="175"/>
      <c r="FT85" s="175"/>
      <c r="FU85" s="175"/>
      <c r="FV85" s="188"/>
      <c r="FW85" s="188"/>
      <c r="FX85" s="188"/>
      <c r="FY85" s="188"/>
      <c r="FZ85" s="175"/>
      <c r="GA85" s="175"/>
      <c r="GB85" s="175"/>
      <c r="GC85" s="188"/>
      <c r="GD85" s="188"/>
      <c r="GE85" s="188"/>
      <c r="GF85" s="188"/>
      <c r="GG85" s="175"/>
      <c r="GH85" s="175"/>
      <c r="GI85" s="175"/>
      <c r="GJ85" s="188"/>
      <c r="GK85" s="188"/>
      <c r="GL85" s="188"/>
      <c r="GM85" s="188"/>
      <c r="GN85" s="175"/>
      <c r="GO85" s="175"/>
      <c r="GP85" s="175"/>
      <c r="GQ85" s="188"/>
      <c r="GR85" s="188"/>
      <c r="GS85" s="188"/>
      <c r="GT85" s="188"/>
      <c r="GU85" s="175"/>
      <c r="GV85" s="175"/>
      <c r="GW85" s="175"/>
      <c r="GX85" s="188"/>
      <c r="GY85" s="188"/>
      <c r="GZ85" s="188"/>
      <c r="HA85" s="188"/>
      <c r="HB85" s="188"/>
      <c r="HC85" s="175"/>
      <c r="HD85" s="175"/>
      <c r="HE85" s="188"/>
      <c r="HF85" s="188"/>
      <c r="HG85" s="188"/>
      <c r="HH85" s="188"/>
      <c r="HI85" s="175"/>
      <c r="HJ85" s="175"/>
      <c r="HK85" s="175"/>
      <c r="HL85" s="188"/>
      <c r="HM85" s="175"/>
      <c r="HN85" s="175"/>
      <c r="HO85" s="175"/>
      <c r="HP85" s="175"/>
      <c r="HQ85" s="175"/>
      <c r="HR85" s="175"/>
      <c r="HS85" s="188"/>
      <c r="HT85" s="175"/>
      <c r="HU85" s="175"/>
      <c r="HV85" s="175"/>
      <c r="HW85" s="175"/>
      <c r="HX85" s="175"/>
      <c r="HY85" s="175"/>
      <c r="HZ85" s="188"/>
      <c r="IA85" s="175"/>
      <c r="IB85" s="175"/>
      <c r="IC85" s="175"/>
      <c r="ID85" s="175"/>
      <c r="IE85" s="194"/>
      <c r="IF85" s="193"/>
      <c r="IG85" s="195"/>
      <c r="IH85" s="175"/>
      <c r="II85" s="196"/>
    </row>
    <row r="86" spans="1:243" s="25" customFormat="1" x14ac:dyDescent="0.3">
      <c r="A86" s="207"/>
      <c r="B86" s="23" t="s">
        <v>35</v>
      </c>
      <c r="C86" s="29" t="s">
        <v>36</v>
      </c>
      <c r="D86" s="22">
        <v>3</v>
      </c>
      <c r="E86" s="172">
        <v>1</v>
      </c>
      <c r="F86" s="173" t="s">
        <v>520</v>
      </c>
      <c r="G86" s="173">
        <v>1</v>
      </c>
      <c r="H86" s="174">
        <v>780947</v>
      </c>
      <c r="I86" s="173" t="s">
        <v>521</v>
      </c>
      <c r="J86" s="175" t="s">
        <v>522</v>
      </c>
      <c r="K86" s="173" t="s">
        <v>523</v>
      </c>
      <c r="L86" s="173" t="s">
        <v>524</v>
      </c>
      <c r="M86" s="173" t="s">
        <v>178</v>
      </c>
      <c r="N86" s="173">
        <v>1</v>
      </c>
      <c r="O86" s="173"/>
      <c r="P86" s="175" t="s">
        <v>525</v>
      </c>
      <c r="Q86" s="175" t="s">
        <v>180</v>
      </c>
      <c r="R86" s="173" t="s">
        <v>181</v>
      </c>
      <c r="S86" s="173">
        <v>8</v>
      </c>
      <c r="T86" s="175" t="s">
        <v>526</v>
      </c>
      <c r="U86" s="176">
        <v>18</v>
      </c>
      <c r="V86" s="175"/>
      <c r="W86" s="175"/>
      <c r="X86" s="175"/>
      <c r="Y86" s="175"/>
      <c r="Z86" s="175"/>
      <c r="AA86" s="175"/>
      <c r="AB86" s="175"/>
      <c r="AC86" s="175"/>
      <c r="AD86" s="175" t="s">
        <v>185</v>
      </c>
      <c r="AE86" s="175"/>
      <c r="AF86" s="177"/>
      <c r="AG86" s="175"/>
      <c r="AH86" s="175"/>
      <c r="AI86" s="175">
        <v>1</v>
      </c>
      <c r="AJ86" s="175"/>
      <c r="AK86" s="175"/>
      <c r="AL86" s="175"/>
      <c r="AM86" s="175">
        <v>1</v>
      </c>
      <c r="AN86" s="175"/>
      <c r="AO86" s="175"/>
      <c r="AP86" s="176">
        <v>1109</v>
      </c>
      <c r="AQ86" s="176">
        <v>5855</v>
      </c>
      <c r="AR86" s="176">
        <v>6964</v>
      </c>
      <c r="AS86" s="178">
        <v>0.15924755887421022</v>
      </c>
      <c r="AT86" s="179" t="s">
        <v>527</v>
      </c>
      <c r="AU86" s="179">
        <v>564</v>
      </c>
      <c r="AV86" s="179" t="s">
        <v>527</v>
      </c>
      <c r="AW86" s="179">
        <v>54</v>
      </c>
      <c r="AX86" s="179" t="s">
        <v>527</v>
      </c>
      <c r="AY86" s="179">
        <v>491</v>
      </c>
      <c r="AZ86" s="179"/>
      <c r="BA86" s="179"/>
      <c r="BB86" s="179" t="s">
        <v>185</v>
      </c>
      <c r="BC86" s="179">
        <v>0</v>
      </c>
      <c r="BD86" s="179"/>
      <c r="BE86" s="179"/>
      <c r="BF86" s="179"/>
      <c r="BG86" s="179"/>
      <c r="BH86" s="179" t="s">
        <v>185</v>
      </c>
      <c r="BI86" s="179">
        <v>0</v>
      </c>
      <c r="BJ86" s="179" t="s">
        <v>185</v>
      </c>
      <c r="BK86" s="179">
        <v>0</v>
      </c>
      <c r="BL86" s="179"/>
      <c r="BM86" s="179"/>
      <c r="BN86" s="179"/>
      <c r="BO86" s="179"/>
      <c r="BP86" s="179" t="s">
        <v>185</v>
      </c>
      <c r="BQ86" s="179">
        <v>0</v>
      </c>
      <c r="BR86" s="179" t="s">
        <v>528</v>
      </c>
      <c r="BS86" s="179">
        <v>5855</v>
      </c>
      <c r="BT86" s="175"/>
      <c r="BU86" s="180">
        <v>10</v>
      </c>
      <c r="BV86" s="181">
        <v>8</v>
      </c>
      <c r="BW86" s="180">
        <v>18</v>
      </c>
      <c r="BX86" s="178">
        <v>0.55555555555555558</v>
      </c>
      <c r="BY86" s="176">
        <v>9</v>
      </c>
      <c r="BZ86" s="176">
        <v>3</v>
      </c>
      <c r="CA86" s="176">
        <v>12</v>
      </c>
      <c r="CB86" s="176">
        <v>1</v>
      </c>
      <c r="CC86" s="182">
        <v>5</v>
      </c>
      <c r="CD86" s="176">
        <v>6</v>
      </c>
      <c r="CE86" s="178">
        <v>0.66666666666666663</v>
      </c>
      <c r="CF86" s="183">
        <v>0</v>
      </c>
      <c r="CG86" s="183">
        <v>18</v>
      </c>
      <c r="CH86" s="178">
        <v>0</v>
      </c>
      <c r="CI86" s="183">
        <v>3</v>
      </c>
      <c r="CJ86" s="183">
        <v>3</v>
      </c>
      <c r="CK86" s="183">
        <v>0</v>
      </c>
      <c r="CL86" s="183">
        <v>0</v>
      </c>
      <c r="CM86" s="183">
        <v>0</v>
      </c>
      <c r="CN86" s="183">
        <v>0</v>
      </c>
      <c r="CO86" s="183">
        <v>0</v>
      </c>
      <c r="CP86" s="183">
        <v>0</v>
      </c>
      <c r="CQ86" s="183">
        <v>0</v>
      </c>
      <c r="CR86" s="183">
        <v>0</v>
      </c>
      <c r="CS86" s="183">
        <v>4</v>
      </c>
      <c r="CT86" s="183">
        <v>0</v>
      </c>
      <c r="CU86" s="197">
        <v>1030</v>
      </c>
      <c r="CV86" s="197">
        <v>720</v>
      </c>
      <c r="CW86" s="198">
        <v>1419</v>
      </c>
      <c r="CX86" s="176">
        <v>30</v>
      </c>
      <c r="CY86" s="176">
        <v>25</v>
      </c>
      <c r="CZ86" s="176">
        <v>35</v>
      </c>
      <c r="DA86" s="176"/>
      <c r="DB86" s="186">
        <v>202568</v>
      </c>
      <c r="DC86" s="186">
        <v>103731</v>
      </c>
      <c r="DD86" s="187">
        <v>306299</v>
      </c>
      <c r="DE86" s="186">
        <v>-256942</v>
      </c>
      <c r="DF86" s="186">
        <v>52631</v>
      </c>
      <c r="DG86" s="186"/>
      <c r="DH86" s="186">
        <v>103420</v>
      </c>
      <c r="DI86" s="186">
        <v>15815</v>
      </c>
      <c r="DJ86" s="186">
        <v>38000</v>
      </c>
      <c r="DK86" s="186">
        <v>2566</v>
      </c>
      <c r="DL86" s="175" t="s">
        <v>529</v>
      </c>
      <c r="DM86" s="186">
        <v>107700</v>
      </c>
      <c r="DN86" s="187">
        <v>267501</v>
      </c>
      <c r="DO86" s="175"/>
      <c r="DP86" s="175"/>
      <c r="DQ86" s="175"/>
      <c r="DR86" s="175"/>
      <c r="DS86" s="175">
        <v>5838</v>
      </c>
      <c r="DT86" s="175" t="s">
        <v>530</v>
      </c>
      <c r="DU86" s="188">
        <v>37845</v>
      </c>
      <c r="DV86" s="189">
        <v>311184</v>
      </c>
      <c r="DW86" s="189"/>
      <c r="DX86" s="186">
        <v>0</v>
      </c>
      <c r="DY86" s="186">
        <v>563242</v>
      </c>
      <c r="DZ86" s="186">
        <v>1610</v>
      </c>
      <c r="EA86" s="186">
        <v>324744</v>
      </c>
      <c r="EB86" s="190">
        <v>0.94320141403690294</v>
      </c>
      <c r="EC86" s="191"/>
      <c r="ED86" s="175" t="s">
        <v>531</v>
      </c>
      <c r="EE86" s="199">
        <v>45976</v>
      </c>
      <c r="EF86" s="175"/>
      <c r="EG86" s="199"/>
      <c r="EH86" s="175"/>
      <c r="EI86" s="199">
        <v>6655</v>
      </c>
      <c r="EJ86" s="175"/>
      <c r="EK86" s="199"/>
      <c r="EL86" s="175"/>
      <c r="EM86" s="186"/>
      <c r="EN86" s="186">
        <v>52631</v>
      </c>
      <c r="EO86" s="177"/>
      <c r="EP86" s="192"/>
      <c r="EQ86" s="173"/>
      <c r="ER86" s="192"/>
      <c r="ES86" s="192" t="s">
        <v>214</v>
      </c>
      <c r="ET86" s="173">
        <v>2</v>
      </c>
      <c r="EU86" s="175" t="s">
        <v>532</v>
      </c>
      <c r="EV86" s="29"/>
      <c r="EW86" s="173"/>
      <c r="EX86" s="175"/>
      <c r="EY86" s="192"/>
      <c r="EZ86" s="173"/>
      <c r="FA86" s="175"/>
      <c r="FB86" s="175" t="s">
        <v>533</v>
      </c>
      <c r="FC86" s="192" t="s">
        <v>534</v>
      </c>
      <c r="FD86" s="173">
        <v>1</v>
      </c>
      <c r="FE86" s="175" t="s">
        <v>535</v>
      </c>
      <c r="FF86" s="193"/>
      <c r="FG86" s="175" t="s">
        <v>536</v>
      </c>
      <c r="FH86" s="175"/>
      <c r="FI86" s="175"/>
      <c r="FJ86" s="175"/>
      <c r="FK86" s="175">
        <v>10000</v>
      </c>
      <c r="FL86" s="175" t="s">
        <v>537</v>
      </c>
      <c r="FM86" s="175" t="s">
        <v>538</v>
      </c>
      <c r="FN86" s="175"/>
      <c r="FO86" s="175"/>
      <c r="FP86" s="175"/>
      <c r="FQ86" s="175"/>
      <c r="FR86" s="175"/>
      <c r="FS86" s="175"/>
      <c r="FT86" s="175"/>
      <c r="FU86" s="175"/>
      <c r="FV86" s="188"/>
      <c r="FW86" s="188"/>
      <c r="FX86" s="188"/>
      <c r="FY86" s="188"/>
      <c r="FZ86" s="175"/>
      <c r="GA86" s="175"/>
      <c r="GB86" s="175"/>
      <c r="GC86" s="188"/>
      <c r="GD86" s="188"/>
      <c r="GE86" s="188"/>
      <c r="GF86" s="188"/>
      <c r="GG86" s="175"/>
      <c r="GH86" s="175"/>
      <c r="GI86" s="175"/>
      <c r="GJ86" s="188"/>
      <c r="GK86" s="188"/>
      <c r="GL86" s="188"/>
      <c r="GM86" s="188"/>
      <c r="GN86" s="175"/>
      <c r="GO86" s="175"/>
      <c r="GP86" s="175"/>
      <c r="GQ86" s="188"/>
      <c r="GR86" s="188"/>
      <c r="GS86" s="188"/>
      <c r="GT86" s="188"/>
      <c r="GU86" s="175"/>
      <c r="GV86" s="175"/>
      <c r="GW86" s="175"/>
      <c r="GX86" s="175"/>
      <c r="GY86" s="175"/>
      <c r="GZ86" s="175"/>
      <c r="HA86" s="175"/>
      <c r="HB86" s="175"/>
      <c r="HC86" s="175"/>
      <c r="HD86" s="175"/>
      <c r="HE86" s="175"/>
      <c r="HF86" s="175"/>
      <c r="HG86" s="175"/>
      <c r="HH86" s="175"/>
      <c r="HI86" s="175"/>
      <c r="HJ86" s="175"/>
      <c r="HK86" s="175"/>
      <c r="HL86" s="175"/>
      <c r="HM86" s="175"/>
      <c r="HN86" s="175"/>
      <c r="HO86" s="175"/>
      <c r="HP86" s="175"/>
      <c r="HQ86" s="175"/>
      <c r="HR86" s="175"/>
      <c r="HS86" s="175"/>
      <c r="HT86" s="175"/>
      <c r="HU86" s="175"/>
      <c r="HV86" s="175"/>
      <c r="HW86" s="175"/>
      <c r="HX86" s="175"/>
      <c r="HY86" s="175"/>
      <c r="HZ86" s="175"/>
      <c r="IA86" s="175"/>
      <c r="IB86" s="175"/>
      <c r="IC86" s="175"/>
      <c r="ID86" s="175"/>
      <c r="IE86" s="194"/>
      <c r="IF86" s="193"/>
      <c r="IG86" s="195"/>
      <c r="IH86" s="195"/>
      <c r="II86" s="196"/>
    </row>
    <row r="87" spans="1:243" s="25" customFormat="1" x14ac:dyDescent="0.3">
      <c r="A87" s="207"/>
      <c r="B87" s="26" t="s">
        <v>53</v>
      </c>
      <c r="C87" s="27" t="s">
        <v>54</v>
      </c>
      <c r="D87" s="28">
        <v>1</v>
      </c>
      <c r="E87" s="172">
        <v>1</v>
      </c>
      <c r="F87" s="173" t="s">
        <v>703</v>
      </c>
      <c r="G87" s="173">
        <v>2</v>
      </c>
      <c r="H87" s="174"/>
      <c r="I87" s="173" t="s">
        <v>586</v>
      </c>
      <c r="J87" s="175" t="s">
        <v>704</v>
      </c>
      <c r="K87" s="173" t="s">
        <v>705</v>
      </c>
      <c r="L87" s="173" t="s">
        <v>706</v>
      </c>
      <c r="M87" s="173" t="s">
        <v>223</v>
      </c>
      <c r="N87" s="173">
        <v>1</v>
      </c>
      <c r="O87" s="173"/>
      <c r="P87" s="175" t="s">
        <v>707</v>
      </c>
      <c r="Q87" s="175" t="s">
        <v>180</v>
      </c>
      <c r="R87" s="173" t="s">
        <v>386</v>
      </c>
      <c r="S87" s="173">
        <v>6</v>
      </c>
      <c r="T87" s="175" t="s">
        <v>708</v>
      </c>
      <c r="U87" s="176">
        <v>7</v>
      </c>
      <c r="V87" s="175"/>
      <c r="W87" s="175"/>
      <c r="X87" s="175"/>
      <c r="Y87" s="175"/>
      <c r="Z87" s="175"/>
      <c r="AA87" s="175"/>
      <c r="AB87" s="175"/>
      <c r="AC87" s="175"/>
      <c r="AD87" s="175"/>
      <c r="AE87" s="175"/>
      <c r="AF87" s="177"/>
      <c r="AG87" s="173"/>
      <c r="AH87" s="173"/>
      <c r="AI87" s="173"/>
      <c r="AJ87" s="173">
        <v>1</v>
      </c>
      <c r="AK87" s="173"/>
      <c r="AL87" s="173"/>
      <c r="AM87" s="173"/>
      <c r="AN87" s="173"/>
      <c r="AO87" s="173"/>
      <c r="AP87" s="176">
        <v>4400</v>
      </c>
      <c r="AQ87" s="176">
        <v>0</v>
      </c>
      <c r="AR87" s="176">
        <v>4400</v>
      </c>
      <c r="AS87" s="178">
        <v>1</v>
      </c>
      <c r="AT87" s="179" t="s">
        <v>709</v>
      </c>
      <c r="AU87" s="179">
        <v>4000</v>
      </c>
      <c r="AV87" s="179" t="s">
        <v>710</v>
      </c>
      <c r="AW87" s="179">
        <v>400</v>
      </c>
      <c r="AX87" s="179" t="s">
        <v>185</v>
      </c>
      <c r="AY87" s="179">
        <v>0</v>
      </c>
      <c r="AZ87" s="179"/>
      <c r="BA87" s="179"/>
      <c r="BB87" s="179" t="s">
        <v>185</v>
      </c>
      <c r="BC87" s="179">
        <v>0</v>
      </c>
      <c r="BD87" s="179"/>
      <c r="BE87" s="179"/>
      <c r="BF87" s="179"/>
      <c r="BG87" s="179"/>
      <c r="BH87" s="179" t="s">
        <v>185</v>
      </c>
      <c r="BI87" s="179">
        <v>0</v>
      </c>
      <c r="BJ87" s="179" t="s">
        <v>185</v>
      </c>
      <c r="BK87" s="179">
        <v>0</v>
      </c>
      <c r="BL87" s="179"/>
      <c r="BM87" s="179"/>
      <c r="BN87" s="179"/>
      <c r="BO87" s="179"/>
      <c r="BP87" s="179" t="s">
        <v>185</v>
      </c>
      <c r="BQ87" s="179">
        <v>0</v>
      </c>
      <c r="BR87" s="179" t="s">
        <v>185</v>
      </c>
      <c r="BS87" s="179">
        <v>0</v>
      </c>
      <c r="BT87" s="175"/>
      <c r="BU87" s="180">
        <v>1</v>
      </c>
      <c r="BV87" s="181">
        <v>6</v>
      </c>
      <c r="BW87" s="180">
        <v>7</v>
      </c>
      <c r="BX87" s="178">
        <v>0.14285714285714285</v>
      </c>
      <c r="BY87" s="176">
        <v>0</v>
      </c>
      <c r="BZ87" s="176">
        <v>0</v>
      </c>
      <c r="CA87" s="176">
        <v>0</v>
      </c>
      <c r="CB87" s="176">
        <v>1</v>
      </c>
      <c r="CC87" s="182">
        <v>6</v>
      </c>
      <c r="CD87" s="176">
        <v>7</v>
      </c>
      <c r="CE87" s="178">
        <v>0</v>
      </c>
      <c r="CF87" s="183">
        <v>0</v>
      </c>
      <c r="CG87" s="183">
        <v>7</v>
      </c>
      <c r="CH87" s="178">
        <v>0</v>
      </c>
      <c r="CI87" s="183">
        <v>1</v>
      </c>
      <c r="CJ87" s="183">
        <v>0</v>
      </c>
      <c r="CK87" s="183">
        <v>0</v>
      </c>
      <c r="CL87" s="183">
        <v>0</v>
      </c>
      <c r="CM87" s="183">
        <v>0</v>
      </c>
      <c r="CN87" s="183">
        <v>0</v>
      </c>
      <c r="CO87" s="183">
        <v>0</v>
      </c>
      <c r="CP87" s="183">
        <v>0</v>
      </c>
      <c r="CQ87" s="183">
        <v>0</v>
      </c>
      <c r="CR87" s="183">
        <v>0</v>
      </c>
      <c r="CS87" s="183">
        <v>0</v>
      </c>
      <c r="CT87" s="183">
        <v>0</v>
      </c>
      <c r="CU87" s="184">
        <v>1323</v>
      </c>
      <c r="CV87" s="184">
        <v>957</v>
      </c>
      <c r="CW87" s="184">
        <v>1384</v>
      </c>
      <c r="CX87" s="176">
        <v>40</v>
      </c>
      <c r="CY87" s="176">
        <v>40</v>
      </c>
      <c r="CZ87" s="176">
        <v>40</v>
      </c>
      <c r="DA87" s="176"/>
      <c r="DB87" s="186"/>
      <c r="DC87" s="186">
        <v>351761</v>
      </c>
      <c r="DD87" s="187">
        <v>351761</v>
      </c>
      <c r="DE87" s="186">
        <v>-231124</v>
      </c>
      <c r="DF87" s="186">
        <v>67185</v>
      </c>
      <c r="DG87" s="186"/>
      <c r="DH87" s="186">
        <v>241417</v>
      </c>
      <c r="DI87" s="186">
        <v>19500</v>
      </c>
      <c r="DJ87" s="186">
        <v>13660</v>
      </c>
      <c r="DK87" s="186">
        <v>21762</v>
      </c>
      <c r="DL87" s="175"/>
      <c r="DM87" s="186"/>
      <c r="DN87" s="187">
        <v>296339</v>
      </c>
      <c r="DO87" s="175"/>
      <c r="DP87" s="188"/>
      <c r="DQ87" s="175"/>
      <c r="DR87" s="188"/>
      <c r="DS87" s="188"/>
      <c r="DT87" s="175"/>
      <c r="DU87" s="188">
        <v>8603</v>
      </c>
      <c r="DV87" s="189">
        <v>304942</v>
      </c>
      <c r="DW87" s="189"/>
      <c r="DX87" s="186">
        <v>108353</v>
      </c>
      <c r="DY87" s="186">
        <v>474531</v>
      </c>
      <c r="DZ87" s="186">
        <v>493</v>
      </c>
      <c r="EA87" s="186">
        <v>359253</v>
      </c>
      <c r="EB87" s="190">
        <v>0.97914561604217643</v>
      </c>
      <c r="EC87" s="191"/>
      <c r="ED87" s="175" t="s">
        <v>711</v>
      </c>
      <c r="EE87" s="186">
        <v>80486</v>
      </c>
      <c r="EF87" s="175"/>
      <c r="EG87" s="186"/>
      <c r="EH87" s="175"/>
      <c r="EI87" s="186"/>
      <c r="EJ87" s="175"/>
      <c r="EK87" s="186"/>
      <c r="EL87" s="175"/>
      <c r="EM87" s="186"/>
      <c r="EN87" s="186">
        <v>80486</v>
      </c>
      <c r="EO87" s="177"/>
      <c r="EP87" s="192"/>
      <c r="EQ87" s="173"/>
      <c r="ER87" s="192"/>
      <c r="ES87" s="192" t="s">
        <v>712</v>
      </c>
      <c r="ET87" s="173">
        <v>2</v>
      </c>
      <c r="EU87" s="175" t="s">
        <v>713</v>
      </c>
      <c r="EV87" s="192" t="s">
        <v>714</v>
      </c>
      <c r="EW87" s="173">
        <v>2</v>
      </c>
      <c r="EX87" s="175" t="s">
        <v>715</v>
      </c>
      <c r="EY87" s="192"/>
      <c r="EZ87" s="173"/>
      <c r="FA87" s="175"/>
      <c r="FB87" s="175"/>
      <c r="FC87" s="192"/>
      <c r="FD87" s="173"/>
      <c r="FE87" s="175"/>
      <c r="FF87" s="193"/>
      <c r="FG87" s="175"/>
      <c r="FH87" s="188"/>
      <c r="FI87" s="188"/>
      <c r="FJ87" s="188"/>
      <c r="FK87" s="188"/>
      <c r="FL87" s="175"/>
      <c r="FM87" s="175"/>
      <c r="FN87" s="175"/>
      <c r="FO87" s="188"/>
      <c r="FP87" s="188"/>
      <c r="FQ87" s="188"/>
      <c r="FR87" s="188"/>
      <c r="FS87" s="175"/>
      <c r="FT87" s="175"/>
      <c r="FU87" s="175"/>
      <c r="FV87" s="188"/>
      <c r="FW87" s="188"/>
      <c r="FX87" s="188"/>
      <c r="FY87" s="188"/>
      <c r="FZ87" s="175"/>
      <c r="GA87" s="175"/>
      <c r="GB87" s="175"/>
      <c r="GC87" s="188"/>
      <c r="GD87" s="188"/>
      <c r="GE87" s="188"/>
      <c r="GF87" s="188"/>
      <c r="GG87" s="175"/>
      <c r="GH87" s="175"/>
      <c r="GI87" s="175"/>
      <c r="GJ87" s="188"/>
      <c r="GK87" s="188"/>
      <c r="GL87" s="188"/>
      <c r="GM87" s="188"/>
      <c r="GN87" s="175"/>
      <c r="GO87" s="175"/>
      <c r="GP87" s="175"/>
      <c r="GQ87" s="188"/>
      <c r="GR87" s="188"/>
      <c r="GS87" s="188"/>
      <c r="GT87" s="188"/>
      <c r="GU87" s="175"/>
      <c r="GV87" s="175"/>
      <c r="GW87" s="175"/>
      <c r="GX87" s="175"/>
      <c r="GY87" s="188"/>
      <c r="GZ87" s="175"/>
      <c r="HA87" s="175"/>
      <c r="HB87" s="175"/>
      <c r="HC87" s="175"/>
      <c r="HD87" s="175"/>
      <c r="HE87" s="188"/>
      <c r="HF87" s="175"/>
      <c r="HG87" s="175"/>
      <c r="HH87" s="175"/>
      <c r="HI87" s="175"/>
      <c r="HJ87" s="175"/>
      <c r="HK87" s="175"/>
      <c r="HL87" s="188"/>
      <c r="HM87" s="175"/>
      <c r="HN87" s="175"/>
      <c r="HO87" s="175"/>
      <c r="HP87" s="175"/>
      <c r="HQ87" s="175"/>
      <c r="HR87" s="175"/>
      <c r="HS87" s="188"/>
      <c r="HT87" s="175"/>
      <c r="HU87" s="175"/>
      <c r="HV87" s="175"/>
      <c r="HW87" s="175"/>
      <c r="HX87" s="175"/>
      <c r="HY87" s="175"/>
      <c r="HZ87" s="188"/>
      <c r="IA87" s="175"/>
      <c r="IB87" s="175"/>
      <c r="IC87" s="175"/>
      <c r="ID87" s="175"/>
      <c r="IE87" s="194"/>
      <c r="IF87" s="193"/>
      <c r="IG87" s="195"/>
      <c r="IH87" s="195"/>
      <c r="II87" s="196"/>
    </row>
    <row r="88" spans="1:243" s="25" customFormat="1" x14ac:dyDescent="0.3">
      <c r="A88" s="208"/>
      <c r="B88" s="23" t="s">
        <v>91</v>
      </c>
      <c r="C88" s="24" t="s">
        <v>95</v>
      </c>
      <c r="D88" s="22">
        <v>2</v>
      </c>
      <c r="E88" s="172">
        <v>1</v>
      </c>
      <c r="F88" s="173" t="s">
        <v>489</v>
      </c>
      <c r="G88" s="173">
        <v>2</v>
      </c>
      <c r="H88" s="174">
        <v>611801</v>
      </c>
      <c r="I88" s="173" t="s">
        <v>490</v>
      </c>
      <c r="J88" s="175" t="s">
        <v>491</v>
      </c>
      <c r="K88" s="173" t="s">
        <v>1064</v>
      </c>
      <c r="L88" s="173" t="s">
        <v>493</v>
      </c>
      <c r="M88" s="173" t="s">
        <v>178</v>
      </c>
      <c r="N88" s="200">
        <v>10</v>
      </c>
      <c r="O88" s="200" t="s">
        <v>324</v>
      </c>
      <c r="P88" s="175" t="s">
        <v>1065</v>
      </c>
      <c r="Q88" s="175" t="s">
        <v>180</v>
      </c>
      <c r="R88" s="173" t="s">
        <v>181</v>
      </c>
      <c r="S88" s="173">
        <v>8</v>
      </c>
      <c r="T88" s="175" t="s">
        <v>1066</v>
      </c>
      <c r="U88" s="176">
        <v>39</v>
      </c>
      <c r="V88" s="175"/>
      <c r="W88" s="175"/>
      <c r="X88" s="175"/>
      <c r="Y88" s="175"/>
      <c r="Z88" s="175"/>
      <c r="AA88" s="175"/>
      <c r="AB88" s="175"/>
      <c r="AC88" s="201"/>
      <c r="AD88" s="175" t="s">
        <v>185</v>
      </c>
      <c r="AE88" s="175"/>
      <c r="AF88" s="177"/>
      <c r="AG88" s="173"/>
      <c r="AH88" s="173"/>
      <c r="AI88" s="173"/>
      <c r="AJ88" s="173"/>
      <c r="AK88" s="173"/>
      <c r="AL88" s="173"/>
      <c r="AM88" s="173">
        <v>1</v>
      </c>
      <c r="AN88" s="173"/>
      <c r="AO88" s="173"/>
      <c r="AP88" s="176">
        <v>540</v>
      </c>
      <c r="AQ88" s="176">
        <v>2241</v>
      </c>
      <c r="AR88" s="176">
        <v>2781</v>
      </c>
      <c r="AS88" s="178">
        <v>0.1941747572815534</v>
      </c>
      <c r="AT88" s="179" t="s">
        <v>1067</v>
      </c>
      <c r="AU88" s="179">
        <v>12</v>
      </c>
      <c r="AV88" s="179" t="s">
        <v>1068</v>
      </c>
      <c r="AW88" s="179">
        <v>528</v>
      </c>
      <c r="AX88" s="179" t="s">
        <v>185</v>
      </c>
      <c r="AY88" s="179">
        <v>0</v>
      </c>
      <c r="AZ88" s="179"/>
      <c r="BA88" s="179"/>
      <c r="BB88" s="179" t="s">
        <v>185</v>
      </c>
      <c r="BC88" s="179">
        <v>0</v>
      </c>
      <c r="BD88" s="179"/>
      <c r="BE88" s="179"/>
      <c r="BF88" s="179"/>
      <c r="BG88" s="179"/>
      <c r="BH88" s="179" t="s">
        <v>185</v>
      </c>
      <c r="BI88" s="179">
        <v>0</v>
      </c>
      <c r="BJ88" s="179" t="s">
        <v>185</v>
      </c>
      <c r="BK88" s="179">
        <v>0</v>
      </c>
      <c r="BL88" s="179"/>
      <c r="BM88" s="179"/>
      <c r="BN88" s="179"/>
      <c r="BO88" s="179"/>
      <c r="BP88" s="179" t="s">
        <v>185</v>
      </c>
      <c r="BQ88" s="179">
        <v>0</v>
      </c>
      <c r="BR88" s="179" t="s">
        <v>1069</v>
      </c>
      <c r="BS88" s="179">
        <v>2241</v>
      </c>
      <c r="BT88" s="175"/>
      <c r="BU88" s="180">
        <v>27</v>
      </c>
      <c r="BV88" s="181">
        <v>12</v>
      </c>
      <c r="BW88" s="180">
        <v>39</v>
      </c>
      <c r="BX88" s="178">
        <v>0.69230769230769229</v>
      </c>
      <c r="BY88" s="184">
        <v>17</v>
      </c>
      <c r="BZ88" s="176">
        <v>10</v>
      </c>
      <c r="CA88" s="176">
        <v>27</v>
      </c>
      <c r="CB88" s="184">
        <v>10</v>
      </c>
      <c r="CC88" s="182">
        <v>2</v>
      </c>
      <c r="CD88" s="176">
        <v>12</v>
      </c>
      <c r="CE88" s="178">
        <v>0.69230769230769229</v>
      </c>
      <c r="CF88" s="183">
        <v>39</v>
      </c>
      <c r="CG88" s="183">
        <v>0</v>
      </c>
      <c r="CH88" s="178">
        <v>1</v>
      </c>
      <c r="CI88" s="183">
        <v>5</v>
      </c>
      <c r="CJ88" s="183">
        <v>22</v>
      </c>
      <c r="CK88" s="183">
        <v>0</v>
      </c>
      <c r="CL88" s="183">
        <v>0</v>
      </c>
      <c r="CM88" s="183">
        <v>0</v>
      </c>
      <c r="CN88" s="183">
        <v>0</v>
      </c>
      <c r="CO88" s="183">
        <v>0</v>
      </c>
      <c r="CP88" s="183">
        <v>0</v>
      </c>
      <c r="CQ88" s="183">
        <v>0</v>
      </c>
      <c r="CR88" s="183">
        <v>0</v>
      </c>
      <c r="CS88" s="183">
        <v>0</v>
      </c>
      <c r="CT88" s="183">
        <v>0</v>
      </c>
      <c r="CU88" s="176">
        <v>1309</v>
      </c>
      <c r="CV88" s="184">
        <v>1302</v>
      </c>
      <c r="CW88" s="184">
        <v>1324</v>
      </c>
      <c r="CX88" s="176">
        <v>40</v>
      </c>
      <c r="CY88" s="184">
        <v>40</v>
      </c>
      <c r="CZ88" s="176">
        <v>40</v>
      </c>
      <c r="DA88" s="176"/>
      <c r="DB88" s="186"/>
      <c r="DC88" s="186">
        <v>819821</v>
      </c>
      <c r="DD88" s="187">
        <v>819821</v>
      </c>
      <c r="DE88" s="186">
        <v>-61930</v>
      </c>
      <c r="DF88" s="186">
        <v>112859</v>
      </c>
      <c r="DG88" s="186"/>
      <c r="DH88" s="186">
        <v>111562</v>
      </c>
      <c r="DI88" s="186">
        <v>18569</v>
      </c>
      <c r="DJ88" s="186">
        <v>44600</v>
      </c>
      <c r="DK88" s="186"/>
      <c r="DL88" s="175"/>
      <c r="DM88" s="186"/>
      <c r="DN88" s="187">
        <v>174731</v>
      </c>
      <c r="DO88" s="175"/>
      <c r="DP88" s="188"/>
      <c r="DQ88" s="175"/>
      <c r="DR88" s="188"/>
      <c r="DS88" s="188"/>
      <c r="DT88" s="175"/>
      <c r="DU88" s="188">
        <v>58</v>
      </c>
      <c r="DV88" s="189">
        <v>174789</v>
      </c>
      <c r="DW88" s="189"/>
      <c r="DX88" s="186">
        <v>0</v>
      </c>
      <c r="DY88" s="186">
        <v>881751</v>
      </c>
      <c r="DZ88" s="186">
        <v>0</v>
      </c>
      <c r="EA88" s="186">
        <v>640168</v>
      </c>
      <c r="EB88" s="190">
        <v>1.2806341460366655</v>
      </c>
      <c r="EC88" s="191"/>
      <c r="ED88" s="175"/>
      <c r="EE88" s="186"/>
      <c r="EF88" s="175"/>
      <c r="EG88" s="199"/>
      <c r="EH88" s="175"/>
      <c r="EI88" s="186"/>
      <c r="EJ88" s="175"/>
      <c r="EK88" s="186"/>
      <c r="EL88" s="175"/>
      <c r="EM88" s="186"/>
      <c r="EN88" s="186">
        <v>0</v>
      </c>
      <c r="EO88" s="177"/>
      <c r="EP88" s="192"/>
      <c r="EQ88" s="173"/>
      <c r="ER88" s="192"/>
      <c r="ES88" s="192"/>
      <c r="ET88" s="173"/>
      <c r="EU88" s="175"/>
      <c r="EV88" s="192" t="s">
        <v>1070</v>
      </c>
      <c r="EW88" s="173">
        <v>2</v>
      </c>
      <c r="EX88" s="175" t="s">
        <v>1071</v>
      </c>
      <c r="EY88" s="192"/>
      <c r="EZ88" s="173"/>
      <c r="FA88" s="175"/>
      <c r="FB88" s="175"/>
      <c r="FC88" s="192"/>
      <c r="FD88" s="173"/>
      <c r="FE88" s="175"/>
      <c r="FF88" s="193"/>
      <c r="FG88" s="175"/>
      <c r="FH88" s="188"/>
      <c r="FI88" s="188"/>
      <c r="FJ88" s="188"/>
      <c r="FK88" s="188"/>
      <c r="FL88" s="175"/>
      <c r="FM88" s="175"/>
      <c r="FN88" s="175"/>
      <c r="FO88" s="188"/>
      <c r="FP88" s="188"/>
      <c r="FQ88" s="188"/>
      <c r="FR88" s="188"/>
      <c r="FS88" s="175"/>
      <c r="FT88" s="175"/>
      <c r="FU88" s="175"/>
      <c r="FV88" s="188"/>
      <c r="FW88" s="188"/>
      <c r="FX88" s="188"/>
      <c r="FY88" s="188"/>
      <c r="FZ88" s="175"/>
      <c r="GA88" s="175"/>
      <c r="GB88" s="175"/>
      <c r="GC88" s="188"/>
      <c r="GD88" s="188"/>
      <c r="GE88" s="188"/>
      <c r="GF88" s="188"/>
      <c r="GG88" s="175"/>
      <c r="GH88" s="175"/>
      <c r="GI88" s="175"/>
      <c r="GJ88" s="188"/>
      <c r="GK88" s="188"/>
      <c r="GL88" s="188"/>
      <c r="GM88" s="188"/>
      <c r="GN88" s="175"/>
      <c r="GO88" s="175"/>
      <c r="GP88" s="175"/>
      <c r="GQ88" s="188"/>
      <c r="GR88" s="188"/>
      <c r="GS88" s="188"/>
      <c r="GT88" s="188"/>
      <c r="GU88" s="175"/>
      <c r="GV88" s="175"/>
      <c r="GW88" s="175"/>
      <c r="GX88" s="175"/>
      <c r="GY88" s="188"/>
      <c r="GZ88" s="175"/>
      <c r="HA88" s="175"/>
      <c r="HB88" s="175"/>
      <c r="HC88" s="175"/>
      <c r="HD88" s="175"/>
      <c r="HE88" s="188"/>
      <c r="HF88" s="175"/>
      <c r="HG88" s="175"/>
      <c r="HH88" s="175"/>
      <c r="HI88" s="175"/>
      <c r="HJ88" s="175"/>
      <c r="HK88" s="175"/>
      <c r="HL88" s="188"/>
      <c r="HM88" s="175"/>
      <c r="HN88" s="175"/>
      <c r="HO88" s="175"/>
      <c r="HP88" s="175"/>
      <c r="HQ88" s="175"/>
      <c r="HR88" s="175"/>
      <c r="HS88" s="188"/>
      <c r="HT88" s="175"/>
      <c r="HU88" s="175"/>
      <c r="HV88" s="175"/>
      <c r="HW88" s="175"/>
      <c r="HX88" s="175"/>
      <c r="HY88" s="175"/>
      <c r="HZ88" s="188"/>
      <c r="IA88" s="175"/>
      <c r="IB88" s="175"/>
      <c r="IC88" s="175"/>
      <c r="ID88" s="175"/>
      <c r="IE88" s="194"/>
      <c r="IF88" s="193"/>
      <c r="IG88" s="195"/>
      <c r="IH88" s="175"/>
      <c r="II88" s="196"/>
    </row>
  </sheetData>
  <autoFilter ref="A1:II82"/>
  <mergeCells count="1">
    <mergeCell ref="A85:A88"/>
  </mergeCells>
  <phoneticPr fontId="1"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x14ac:dyDescent="0.3"/>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x14ac:dyDescent="0.3"/>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Sheet1</vt:lpstr>
      <vt:lpstr>Sheet2</vt:lpstr>
      <vt:lpstr>Sheet3</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Registered User</dc:creator>
  <cp:lastModifiedBy>Windows 사용자</cp:lastModifiedBy>
  <dcterms:created xsi:type="dcterms:W3CDTF">2013-09-18T12:55:31Z</dcterms:created>
  <dcterms:modified xsi:type="dcterms:W3CDTF">2019-03-22T00:24:24Z</dcterms:modified>
</cp:coreProperties>
</file>